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0215" windowHeight="5580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J44" i="3" l="1"/>
  <c r="J45" i="3"/>
  <c r="J46" i="3"/>
  <c r="J47" i="3"/>
  <c r="J48" i="3"/>
  <c r="J49" i="3"/>
  <c r="J50" i="3"/>
  <c r="J43" i="3"/>
  <c r="J38" i="3"/>
  <c r="J39" i="3"/>
  <c r="J40" i="3"/>
  <c r="J41" i="3"/>
  <c r="J42" i="3"/>
  <c r="J37" i="3"/>
  <c r="J36" i="3"/>
  <c r="J35" i="3"/>
  <c r="J16" i="3"/>
  <c r="J15" i="3"/>
  <c r="J14" i="3"/>
  <c r="J13" i="3"/>
  <c r="J11" i="3"/>
  <c r="D43" i="3"/>
  <c r="D44" i="3"/>
  <c r="D45" i="3"/>
  <c r="D46" i="3"/>
  <c r="D47" i="3"/>
  <c r="D48" i="3"/>
  <c r="D49" i="3"/>
  <c r="D50" i="3"/>
  <c r="D51" i="3"/>
  <c r="D52" i="3"/>
  <c r="D53" i="3"/>
  <c r="D31" i="3"/>
  <c r="D32" i="3"/>
  <c r="D33" i="3"/>
  <c r="D34" i="3"/>
  <c r="D35" i="3"/>
  <c r="D36" i="3"/>
  <c r="D37" i="3"/>
  <c r="D38" i="3"/>
  <c r="D39" i="3"/>
  <c r="D40" i="3"/>
  <c r="D41" i="3"/>
  <c r="D42" i="3"/>
  <c r="D20" i="3"/>
  <c r="D21" i="3"/>
  <c r="D22" i="3"/>
  <c r="D23" i="3"/>
  <c r="D24" i="3"/>
  <c r="D25" i="3"/>
  <c r="D26" i="3"/>
  <c r="D27" i="3"/>
  <c r="D28" i="3"/>
  <c r="D29" i="3"/>
  <c r="D30" i="3"/>
  <c r="D14" i="3"/>
  <c r="D15" i="3"/>
  <c r="D16" i="3"/>
  <c r="D17" i="3"/>
  <c r="D18" i="3"/>
  <c r="D19" i="3"/>
  <c r="D11" i="3"/>
  <c r="D13" i="3"/>
  <c r="I46" i="2" l="1"/>
  <c r="I49" i="2"/>
  <c r="I48" i="2"/>
  <c r="I47" i="2"/>
  <c r="D25" i="2"/>
  <c r="D45" i="2"/>
  <c r="D46" i="2"/>
  <c r="D50" i="2"/>
  <c r="D47" i="2"/>
</calcChain>
</file>

<file path=xl/sharedStrings.xml><?xml version="1.0" encoding="utf-8"?>
<sst xmlns="http://schemas.openxmlformats.org/spreadsheetml/2006/main" count="714" uniqueCount="255">
  <si>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</si>
  <si>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</si>
  <si>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</si>
  <si>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</si>
  <si>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</si>
  <si>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</si>
  <si>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</si>
  <si>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</si>
  <si>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</si>
  <si>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января 2019 г.</t>
  </si>
  <si>
    <t xml:space="preserve">                   Дата</t>
  </si>
  <si>
    <t xml:space="preserve">       Код субъекта бюджетной отчетности</t>
  </si>
  <si>
    <t>ПБС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</si>
  <si>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</si>
  <si>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</si>
  <si>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</si>
  <si>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</si>
  <si>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>00098217</t>
  </si>
  <si>
    <t xml:space="preserve">финансирования дефицита бюджета </t>
  </si>
  <si>
    <t>Комитет по дорожному хозяйству Ленинградской области</t>
  </si>
  <si>
    <t xml:space="preserve">        Глава по БК</t>
  </si>
  <si>
    <t>029</t>
  </si>
  <si>
    <t xml:space="preserve">Наименование бюджета </t>
  </si>
  <si>
    <t>Бюджет субъекта - Ленинградская область</t>
  </si>
  <si>
    <t xml:space="preserve">           по ОКТМО</t>
  </si>
  <si>
    <t>40306000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</si>
  <si>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</si>
  <si>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</si>
  <si>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</si>
  <si>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</si>
  <si>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</si>
  <si>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</si>
  <si>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</si>
  <si>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</si>
  <si>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</si>
  <si>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</si>
  <si>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</si>
  <si>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</si>
  <si>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</si>
  <si>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</si>
  <si>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</si>
  <si>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</si>
  <si>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</si>
  <si>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</si>
  <si>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</si>
  <si>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</si>
  <si>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</si>
  <si>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</si>
  <si>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</si>
  <si>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</si>
  <si>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</si>
  <si>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</si>
  <si>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</si>
  <si>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02910000000000000000</t>
  </si>
  <si>
    <t>ГОСУДАРСТВЕННАЯ ПОШЛИНА</t>
  </si>
  <si>
    <t>02910800000000000000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</si>
  <si>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</si>
  <si>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02910807000010000110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</si>
  <si>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</si>
  <si>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02910807170010000110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</si>
  <si>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</si>
  <si>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02910807172010000110</t>
  </si>
  <si>
    <t>02910807172011000110</t>
  </si>
  <si>
    <t>ДОХОДЫ ОТ ОКАЗАНИЯ ПЛАТНЫХ УСЛУГ (РАБОТ) И КОМПЕНСАЦИИ ЗАТРАТ ГОСУДАРСТВА</t>
  </si>
  <si>
    <t>02911300000000000000</t>
  </si>
  <si>
    <t>Доходы от компенсации затрат государства</t>
  </si>
  <si>
    <t>02911302000000000130</t>
  </si>
  <si>
    <t>Прочие доходы от компенсации затрат государства</t>
  </si>
  <si>
    <t>02911302990000000130</t>
  </si>
  <si>
    <t>Прочие доходы от компенсации затрат бюджетов субъектов Российской Федерации</t>
  </si>
  <si>
    <t>02911302992020000130</t>
  </si>
  <si>
    <t>ШТРАФЫ, САНКЦИИ, ВОЗМЕЩЕНИЕ УЩЕРБА</t>
  </si>
  <si>
    <t>02911600000000000000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</si>
  <si>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</si>
  <si>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02911646000000000140</t>
  </si>
  <si>
    <t>02911646000020000140</t>
  </si>
  <si>
    <t>Денежные взыскания (штрафы) за нарушение условий договоров (соглашений) о предоставлении субсидий</t>
  </si>
  <si>
    <t>02911649000000000140</t>
  </si>
  <si>
    <t>Денежные взыскания (штрафы) за нарушение условий договоров (соглашений) о предоставлении субсидии бюджетам муниципальных образований из бюджета субъекта Российской Федерации</t>
  </si>
  <si>
    <t>02911649020020000140</t>
  </si>
  <si>
    <t>ПРОЧИЕ НЕНАЛОГОВЫЕ ДОХОДЫ</t>
  </si>
  <si>
    <t>02911700000000000000</t>
  </si>
  <si>
    <t>Прочие неналоговые доходы</t>
  </si>
  <si>
    <t>02911705000000000180</t>
  </si>
  <si>
    <t>Прочие неналоговые доходы бюджетов субъектов Российской Федерации</t>
  </si>
  <si>
    <t>02911705020020000180</t>
  </si>
  <si>
    <t>БЕЗВОЗМЕЗДНЫЕ ПОСТУПЛЕНИЯ</t>
  </si>
  <si>
    <t>02920000000000000000</t>
  </si>
  <si>
    <t>БЕЗВОЗМЕЗДНЫЕ ПОСТУПЛЕНИЯ ОТ ДРУГИХ БЮДЖЕТОВ БЮДЖЕТНОЙ СИСТЕМЫ РОССИЙСКОЙ ФЕДЕРАЦИИ</t>
  </si>
  <si>
    <t>02920200000000000000</t>
  </si>
  <si>
    <t>Субсидии бюджетам бюджетной системы Российской Федерации (межбюджетные субсидии)</t>
  </si>
  <si>
    <t>02920220000000000151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</si>
  <si>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</si>
  <si>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02920220077000000151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</si>
  <si>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</si>
  <si>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02920220077020000151</t>
  </si>
  <si>
    <t>Иные межбюджетные трансферты</t>
  </si>
  <si>
    <t>02920240000000000151</t>
  </si>
  <si>
    <t>Межбюджетные трансферты, передаваемые бюджетам на финансовое обеспечение дорожной деятельности</t>
  </si>
  <si>
    <t>02920245390000000151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</si>
  <si>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</si>
  <si>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02920245390020000151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</si>
  <si>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</si>
  <si>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02921800000000000000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</si>
  <si>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</si>
  <si>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02921800000000000151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</si>
  <si>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</si>
  <si>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02921800000020000151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</si>
  <si>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</si>
  <si>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02921860010020000151</t>
  </si>
  <si>
    <t>ВОЗВРАТ ОСТАТКОВ СУБСИДИЙ, СУБВЕНЦИЙ И ИНЫХ МЕЖБЮДЖЕТНЫХ ТРАНСФЕРТОВ, ИМЕЮЩИХ ЦЕЛЕВОЕ НАЗНАЧЕНИЕ, ПРОШЛЫХ ЛЕТ</t>
  </si>
  <si>
    <t>02921900000000000000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</si>
  <si>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</si>
  <si>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02921900000020000151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</si>
  <si>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</si>
  <si>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02921925018020000151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</si>
  <si>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</si>
  <si>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</si>
  <si>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</si>
  <si>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</si>
  <si>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</si>
  <si>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</si>
  <si>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</si>
  <si>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</si>
  <si>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</si>
  <si>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</si>
  <si>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</si>
  <si>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</si>
  <si>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Финансовое обеспечение затрат, связанных с ликвидацией государственных предприятий Ленинградской области</t>
  </si>
  <si>
    <t>200</t>
  </si>
  <si>
    <t>02901136890107910000</t>
  </si>
  <si>
    <t>Иные бюджетные ассигнования</t>
  </si>
  <si>
    <t>02901136890107910800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</si>
  <si>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</si>
  <si>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02901136890107910810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</si>
  <si>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</si>
  <si>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02901136890107910812</t>
  </si>
  <si>
    <t>Резервный фонд Правительства Ленинградской области</t>
  </si>
  <si>
    <t>02901136890110050000</t>
  </si>
  <si>
    <t>02901136890110050800</t>
  </si>
  <si>
    <t>Уплата налогов, сборов и иных платежей</t>
  </si>
  <si>
    <t>02901136890110050850</t>
  </si>
  <si>
    <t>Уплата иных платежей</t>
  </si>
  <si>
    <t>02901136890110050853</t>
  </si>
  <si>
    <t>Исполнение судебных актов Российской Федерации и мировых соглашений по возмещению вреда</t>
  </si>
  <si>
    <t>02901136890110070000</t>
  </si>
  <si>
    <t>02901136890110070800</t>
  </si>
  <si>
    <t>Исполнение судебных актов</t>
  </si>
  <si>
    <t>02901136890110070830</t>
  </si>
  <si>
    <t>Исполнение судебных актов Российской Федерации и мировых соглашений по возмещению причиненного вреда</t>
  </si>
  <si>
    <t>02901136890110070831</t>
  </si>
  <si>
    <t>02901136890110070850</t>
  </si>
  <si>
    <t>02901136890110070853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</si>
  <si>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</si>
  <si>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02904096210270120000</t>
  </si>
  <si>
    <t>Межбюджетные трансферты</t>
  </si>
  <si>
    <t>02904096210270120500</t>
  </si>
  <si>
    <t>Субсидии</t>
  </si>
  <si>
    <t>02904096210270120520</t>
  </si>
  <si>
    <t>Субсидии на софинансирование капитальных вложений в объекты государственной (муниципальной) собственности</t>
  </si>
  <si>
    <t>02904096210270120522</t>
  </si>
  <si>
    <t>Содержание автомобильных дорог общего пользования регионального и межмуниципального значения</t>
  </si>
  <si>
    <t>02904096220110100000</t>
  </si>
  <si>
    <t>Закупка товаров, работ и услуг для обеспечения государственных (муниципальных) нужд</t>
  </si>
  <si>
    <t>02904096220110100200</t>
  </si>
  <si>
    <t>Иные закупки товаров, работ и услуг для обеспечения государственных (муниципальных) нужд</t>
  </si>
  <si>
    <t>02904096220110100240</t>
  </si>
  <si>
    <t>Прочая закупка товаров, работ и услуг</t>
  </si>
  <si>
    <t>02904096220110100244</t>
  </si>
  <si>
    <t>Субсидии на ремонт автомобильных дорог общего пользования местного значения</t>
  </si>
  <si>
    <t>02904096220270140000</t>
  </si>
  <si>
    <t>02904096220270140500</t>
  </si>
  <si>
    <t>02904096220270140520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</si>
  <si>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</si>
  <si>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02904096220270140521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</si>
  <si>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</si>
  <si>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02904096220274200000</t>
  </si>
  <si>
    <t>02904096220274200500</t>
  </si>
  <si>
    <t>02904096220274200520</t>
  </si>
  <si>
    <t>02904096220274200521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</si>
  <si>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</t>
  </si>
  <si>
    <t>02904096370474290000</t>
  </si>
  <si>
    <t>02904096370474290500</t>
  </si>
  <si>
    <t>02904096370474290520</t>
  </si>
  <si>
    <t>02904096370474290522</t>
  </si>
  <si>
    <t>Обеспечение устойчивого развития сельских территорий</t>
  </si>
  <si>
    <t>029040963704R5670000</t>
  </si>
  <si>
    <t>029040963704R5670500</t>
  </si>
  <si>
    <t>029040963704R5670520</t>
  </si>
  <si>
    <t>029040963704R5670522</t>
  </si>
  <si>
    <t>Иные межбюджетные трансферты за счет резервного фонда Правительства Ленинградской области</t>
  </si>
  <si>
    <t>02914036890172120000</t>
  </si>
  <si>
    <t>02914036890172120500</t>
  </si>
  <si>
    <t>02914036890172120540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</si>
  <si>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</si>
  <si>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</si>
  <si>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</si>
  <si>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</si>
  <si>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</si>
  <si>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</si>
  <si>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</si>
  <si>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</si>
  <si>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</si>
  <si>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</si>
  <si>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</si>
  <si>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</si>
  <si>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</si>
  <si>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</si>
  <si>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</si>
  <si>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</si>
  <si>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</si>
  <si>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</si>
  <si>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</si>
  <si>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</si>
  <si>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</si>
  <si>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</si>
  <si>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</si>
  <si>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</si>
  <si>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</si>
  <si>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</si>
  <si>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</si>
  <si>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</si>
  <si>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</si>
  <si>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</si>
  <si>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</si>
  <si>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</si>
  <si>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</si>
  <si>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</si>
  <si>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</si>
  <si>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</si>
  <si>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</si>
  <si>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</si>
  <si>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</si>
  <si>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</si>
  <si>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</si>
  <si>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</si>
  <si>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</si>
  <si>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</si>
  <si>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</si>
  <si>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</si>
  <si>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</si>
  <si>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</si>
  <si>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</si>
  <si>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</si>
  <si>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</si>
  <si>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                             
централизованной бухгалтерии   ______________</t>
  </si>
  <si>
    <t/>
  </si>
  <si>
    <t xml:space="preserve"> Руководитель       </t>
  </si>
  <si>
    <t xml:space="preserve">                                                                                                                           (подпись)</t>
  </si>
  <si>
    <t xml:space="preserve">                                                                                        (расшифровка подписи)</t>
  </si>
  <si>
    <t xml:space="preserve">                                                                                     (расшифровка подписи)</t>
  </si>
  <si>
    <t>31 января 2019 г.</t>
  </si>
  <si>
    <t>Запалатский Ю. И.</t>
  </si>
  <si>
    <t>Мухоморова Ю. Н.</t>
  </si>
  <si>
    <t xml:space="preserve">Главный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</si>
</sst>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11"/>
      <name val="Calibri"/>
      <family val="2"/>
      <scheme val="minor"/>
    </font>
    <font>
      <u/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8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8">
      <alignment horizontal="center" shrinkToFit="1"/>
    </xf>
    <xf numFmtId="49" fontId="12" fillId="0" borderId="29">
      <alignment horizontal="center"/>
    </xf>
    <xf numFmtId="4" fontId="12" fillId="0" borderId="29">
      <alignment horizontal="right" shrinkToFit="1"/>
    </xf>
    <xf numFmtId="4" fontId="12" fillId="0" borderId="30">
      <alignment horizontal="right" shrinkToFit="1"/>
    </xf>
    <xf numFmtId="0" fontId="13" fillId="0" borderId="31"/>
    <xf numFmtId="0" fontId="13" fillId="0" borderId="32"/>
    <xf numFmtId="0" fontId="12" fillId="0" borderId="33">
      <alignment horizontal="left" wrapText="1"/>
    </xf>
    <xf numFmtId="0" fontId="12" fillId="0" borderId="34">
      <alignment horizontal="center" vertical="center" shrinkToFit="1"/>
    </xf>
    <xf numFmtId="49" fontId="12" fillId="0" borderId="35">
      <alignment horizontal="center"/>
    </xf>
    <xf numFmtId="2" fontId="12" fillId="0" borderId="35">
      <alignment horizontal="center" shrinkToFit="1"/>
    </xf>
    <xf numFmtId="4" fontId="12" fillId="0" borderId="35">
      <alignment horizontal="right" shrinkToFit="1"/>
    </xf>
    <xf numFmtId="2" fontId="12" fillId="0" borderId="36">
      <alignment horizontal="center" shrinkToFit="1"/>
    </xf>
    <xf numFmtId="0" fontId="3" fillId="0" borderId="37"/>
    <xf numFmtId="0" fontId="3" fillId="0" borderId="38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2">
      <alignment horizontal="center"/>
    </xf>
    <xf numFmtId="0" fontId="12" fillId="0" borderId="4">
      <alignment horizontal="center"/>
    </xf>
    <xf numFmtId="0" fontId="12" fillId="0" borderId="28">
      <alignment horizontal="center" vertical="center" shrinkToFit="1"/>
    </xf>
    <xf numFmtId="49" fontId="12" fillId="0" borderId="29">
      <alignment horizontal="center" vertical="center"/>
    </xf>
    <xf numFmtId="165" fontId="12" fillId="0" borderId="29">
      <alignment horizontal="right" vertical="center" shrinkToFit="1"/>
    </xf>
    <xf numFmtId="165" fontId="12" fillId="0" borderId="30">
      <alignment horizontal="right" vertical="center" shrinkToFit="1"/>
    </xf>
    <xf numFmtId="0" fontId="12" fillId="0" borderId="24">
      <alignment horizontal="left" wrapText="1" indent="2"/>
    </xf>
    <xf numFmtId="0" fontId="13" fillId="0" borderId="26"/>
    <xf numFmtId="0" fontId="13" fillId="0" borderId="27"/>
    <xf numFmtId="0" fontId="12" fillId="0" borderId="39">
      <alignment horizontal="left" wrapText="1"/>
    </xf>
    <xf numFmtId="0" fontId="12" fillId="0" borderId="40">
      <alignment horizontal="left" wrapText="1"/>
    </xf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3">
      <alignment horizontal="left" wrapText="1" indent="2"/>
    </xf>
    <xf numFmtId="3" fontId="12" fillId="0" borderId="19">
      <alignment horizontal="right" vertical="center" shrinkToFit="1"/>
    </xf>
    <xf numFmtId="165" fontId="12" fillId="0" borderId="11">
      <alignment horizontal="center" vertical="center" shrinkToFit="1"/>
    </xf>
    <xf numFmtId="0" fontId="6" fillId="0" borderId="33">
      <alignment wrapText="1"/>
    </xf>
    <xf numFmtId="3" fontId="12" fillId="0" borderId="19">
      <alignment horizontal="center" vertical="center" shrinkToFit="1"/>
    </xf>
    <xf numFmtId="0" fontId="12" fillId="0" borderId="20">
      <alignment horizontal="left" wrapText="1"/>
    </xf>
    <xf numFmtId="49" fontId="12" fillId="0" borderId="41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2">
      <alignment horizontal="center"/>
    </xf>
    <xf numFmtId="0" fontId="12" fillId="0" borderId="1">
      <alignment horizontal="left" wrapText="1"/>
    </xf>
    <xf numFmtId="49" fontId="12" fillId="0" borderId="1">
      <alignment horizontal="center" wrapText="1"/>
    </xf>
    <xf numFmtId="49" fontId="12" fillId="0" borderId="1">
      <alignment horizontal="center"/>
    </xf>
    <xf numFmtId="0" fontId="3" fillId="0" borderId="2"/>
    <xf numFmtId="49" fontId="12" fillId="0" borderId="2">
      <alignment horizontal="center" wrapText="1"/>
    </xf>
    <xf numFmtId="49" fontId="12" fillId="0" borderId="2">
      <alignment horizontal="center"/>
    </xf>
    <xf numFmtId="49" fontId="12" fillId="0" borderId="2"/>
    <xf numFmtId="0" fontId="12" fillId="0" borderId="43">
      <alignment horizontal="center"/>
    </xf>
    <xf numFmtId="0" fontId="12" fillId="0" borderId="26">
      <alignment horizontal="center"/>
    </xf>
    <xf numFmtId="49" fontId="12" fillId="0" borderId="44">
      <alignment horizontal="center" vertical="center"/>
    </xf>
    <xf numFmtId="49" fontId="12" fillId="0" borderId="31">
      <alignment horizontal="center" vertical="top"/>
    </xf>
    <xf numFmtId="49" fontId="12" fillId="0" borderId="31">
      <alignment horizontal="center" vertical="center"/>
    </xf>
    <xf numFmtId="49" fontId="12" fillId="0" borderId="12">
      <alignment horizontal="center" vertical="center"/>
    </xf>
    <xf numFmtId="0" fontId="13" fillId="0" borderId="3">
      <alignment horizontal="left"/>
    </xf>
    <xf numFmtId="0" fontId="12" fillId="0" borderId="45">
      <alignment horizontal="center"/>
    </xf>
    <xf numFmtId="49" fontId="12" fillId="0" borderId="45">
      <alignment horizontal="center" vertical="center"/>
    </xf>
    <xf numFmtId="49" fontId="12" fillId="0" borderId="26">
      <alignment horizontal="center"/>
    </xf>
    <xf numFmtId="0" fontId="3" fillId="0" borderId="3"/>
    <xf numFmtId="0" fontId="12" fillId="0" borderId="3">
      <alignment horizontal="left"/>
    </xf>
    <xf numFmtId="0" fontId="12" fillId="0" borderId="46">
      <alignment horizontal="left"/>
    </xf>
    <xf numFmtId="0" fontId="12" fillId="0" borderId="29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49" fontId="12" fillId="0" borderId="25">
      <alignment horizontal="center" wrapText="1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8">
      <alignment horizontal="center" wrapText="1"/>
    </xf>
    <xf numFmtId="4" fontId="12" fillId="0" borderId="29">
      <alignment horizontal="center"/>
    </xf>
    <xf numFmtId="4" fontId="12" fillId="0" borderId="29">
      <alignment horizontal="right"/>
    </xf>
    <xf numFmtId="4" fontId="12" fillId="0" borderId="30">
      <alignment horizontal="center"/>
    </xf>
    <xf numFmtId="0" fontId="12" fillId="0" borderId="17">
      <alignment horizontal="left" wrapText="1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2">
      <alignment horizontal="center"/>
    </xf>
    <xf numFmtId="0" fontId="13" fillId="0" borderId="37">
      <alignment horizontal="left"/>
    </xf>
    <xf numFmtId="0" fontId="13" fillId="0" borderId="38"/>
    <xf numFmtId="0" fontId="12" fillId="0" borderId="1">
      <alignment horizontal="left"/>
    </xf>
    <xf numFmtId="0" fontId="12" fillId="0" borderId="1">
      <alignment horizontal="center"/>
    </xf>
    <xf numFmtId="0" fontId="3" fillId="0" borderId="1"/>
    <xf numFmtId="0" fontId="12" fillId="0" borderId="1">
      <alignment horizontal="left"/>
    </xf>
    <xf numFmtId="0" fontId="12" fillId="0" borderId="1">
      <alignment horizontal="center" wrapText="1"/>
    </xf>
    <xf numFmtId="0" fontId="12" fillId="0" borderId="2">
      <alignment horizontal="center"/>
    </xf>
    <xf numFmtId="49" fontId="12" fillId="0" borderId="37">
      <alignment horizontal="center"/>
    </xf>
    <xf numFmtId="0" fontId="12" fillId="0" borderId="1"/>
    <xf numFmtId="0" fontId="13" fillId="0" borderId="1"/>
    <xf numFmtId="0" fontId="13" fillId="0" borderId="1">
      <alignment horizontal="left"/>
    </xf>
    <xf numFmtId="0" fontId="12" fillId="0" borderId="1"/>
    <xf numFmtId="49" fontId="13" fillId="0" borderId="1"/>
    <xf numFmtId="49" fontId="12" fillId="0" borderId="1">
      <alignment horizontal="left"/>
    </xf>
    <xf numFmtId="0" fontId="6" fillId="0" borderId="2">
      <alignment horizontal="center"/>
    </xf>
    <xf numFmtId="0" fontId="6" fillId="0" borderId="37">
      <alignment horizontal="center"/>
    </xf>
    <xf numFmtId="0" fontId="13" fillId="0" borderId="1"/>
    <xf numFmtId="0" fontId="2" fillId="0" borderId="1">
      <alignment horizontal="center"/>
    </xf>
    <xf numFmtId="0" fontId="12" fillId="0" borderId="1">
      <alignment horizontal="left" vertical="top"/>
    </xf>
    <xf numFmtId="0" fontId="13" fillId="0" borderId="11">
      <alignment horizontal="left" wrapText="1"/>
    </xf>
    <xf numFmtId="0" fontId="13" fillId="0" borderId="37"/>
    <xf numFmtId="0" fontId="15" fillId="0" borderId="0"/>
    <xf numFmtId="0" fontId="15" fillId="0" borderId="0"/>
    <xf numFmtId="0" fontId="15" fillId="0" borderId="0"/>
    <xf numFmtId="0" fontId="3" fillId="0" borderId="1"/>
    <xf numFmtId="0" fontId="3" fillId="0" borderId="1"/>
    <xf numFmtId="0" fontId="1" fillId="2" borderId="1"/>
    <xf numFmtId="0" fontId="3" fillId="0" borderId="1"/>
    <xf numFmtId="0" fontId="12" fillId="0" borderId="47">
      <alignment horizontal="left" wrapText="1"/>
    </xf>
    <xf numFmtId="0" fontId="12" fillId="0" borderId="12">
      <alignment horizontal="left" wrapText="1"/>
    </xf>
    <xf numFmtId="0" fontId="12" fillId="0" borderId="11">
      <alignment horizontal="center" vertical="center" shrinkToFit="1"/>
    </xf>
    <xf numFmtId="49" fontId="12" fillId="0" borderId="11">
      <alignment horizontal="center" vertical="center" shrinkToFit="1"/>
    </xf>
    <xf numFmtId="0" fontId="12" fillId="0" borderId="1">
      <alignment horizontal="center"/>
    </xf>
    <xf numFmtId="4" fontId="12" fillId="0" borderId="11">
      <alignment horizontal="right" vertical="center" shrinkToFit="1"/>
    </xf>
    <xf numFmtId="0" fontId="13" fillId="0" borderId="11">
      <alignment horizontal="left"/>
    </xf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49" fontId="7" fillId="0" borderId="3" xfId="9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5" xfId="12" applyNumberFormat="1" applyProtection="1">
      <alignment horizontal="right"/>
    </xf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4" fontId="12" fillId="0" borderId="16" xfId="60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165" fontId="12" fillId="0" borderId="27" xfId="65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8" xfId="67" applyNumberFormat="1" applyProtection="1">
      <alignment horizontal="center" shrinkToFit="1"/>
    </xf>
    <xf numFmtId="49" fontId="12" fillId="0" borderId="29" xfId="68" applyNumberFormat="1" applyProtection="1">
      <alignment horizontal="center"/>
    </xf>
    <xf numFmtId="4" fontId="12" fillId="0" borderId="29" xfId="69" applyNumberFormat="1" applyProtection="1">
      <alignment horizontal="right" shrinkToFit="1"/>
    </xf>
    <xf numFmtId="4" fontId="12" fillId="0" borderId="30" xfId="70" applyNumberFormat="1" applyProtection="1">
      <alignment horizontal="right" shrinkToFit="1"/>
    </xf>
    <xf numFmtId="0" fontId="13" fillId="0" borderId="31" xfId="71" applyNumberFormat="1" applyProtection="1"/>
    <xf numFmtId="0" fontId="13" fillId="0" borderId="32" xfId="72" applyNumberFormat="1" applyProtection="1"/>
    <xf numFmtId="0" fontId="12" fillId="0" borderId="33" xfId="73" applyNumberFormat="1" applyProtection="1">
      <alignment horizontal="left" wrapText="1"/>
    </xf>
    <xf numFmtId="0" fontId="12" fillId="0" borderId="34" xfId="74" applyNumberFormat="1" applyProtection="1">
      <alignment horizontal="center" vertical="center" shrinkToFit="1"/>
    </xf>
    <xf numFmtId="49" fontId="12" fillId="0" borderId="35" xfId="75" applyNumberFormat="1" applyProtection="1">
      <alignment horizontal="center"/>
    </xf>
    <xf numFmtId="2" fontId="12" fillId="0" borderId="35" xfId="76" applyNumberFormat="1" applyProtection="1">
      <alignment horizontal="center" shrinkToFit="1"/>
    </xf>
    <xf numFmtId="4" fontId="12" fillId="0" borderId="35" xfId="77" applyNumberFormat="1" applyProtection="1">
      <alignment horizontal="right" shrinkToFit="1"/>
    </xf>
    <xf numFmtId="2" fontId="12" fillId="0" borderId="36" xfId="78" applyNumberFormat="1" applyProtection="1">
      <alignment horizontal="center" shrinkToFit="1"/>
    </xf>
    <xf numFmtId="0" fontId="3" fillId="0" borderId="37" xfId="79" applyNumberFormat="1" applyProtection="1"/>
    <xf numFmtId="0" fontId="3" fillId="0" borderId="38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12" xfId="91" applyNumberFormat="1" applyProtection="1">
      <alignment horizontal="center"/>
    </xf>
    <xf numFmtId="0" fontId="12" fillId="0" borderId="4" xfId="92" applyNumberFormat="1" applyProtection="1">
      <alignment horizontal="center"/>
    </xf>
    <xf numFmtId="0" fontId="12" fillId="0" borderId="28" xfId="93" applyNumberFormat="1" applyProtection="1">
      <alignment horizontal="center" vertical="center" shrinkToFit="1"/>
    </xf>
    <xf numFmtId="49" fontId="12" fillId="0" borderId="29" xfId="94" applyNumberFormat="1" applyProtection="1">
      <alignment horizontal="center" vertical="center"/>
    </xf>
    <xf numFmtId="165" fontId="12" fillId="0" borderId="29" xfId="95" applyNumberFormat="1" applyProtection="1">
      <alignment horizontal="right" vertical="center" shrinkToFit="1"/>
    </xf>
    <xf numFmtId="165" fontId="12" fillId="0" borderId="30" xfId="96" applyNumberFormat="1" applyProtection="1">
      <alignment horizontal="right" vertical="center" shrinkToFit="1"/>
    </xf>
    <xf numFmtId="0" fontId="12" fillId="0" borderId="24" xfId="97" applyNumberFormat="1" applyProtection="1">
      <alignment horizontal="left" wrapText="1" indent="2"/>
    </xf>
    <xf numFmtId="0" fontId="13" fillId="0" borderId="26" xfId="98" applyNumberFormat="1" applyProtection="1"/>
    <xf numFmtId="0" fontId="13" fillId="0" borderId="27" xfId="99" applyNumberFormat="1" applyProtection="1"/>
    <xf numFmtId="0" fontId="12" fillId="0" borderId="39" xfId="100" applyNumberFormat="1" applyProtection="1">
      <alignment horizontal="left" wrapText="1"/>
    </xf>
    <xf numFmtId="0" fontId="12" fillId="0" borderId="40" xfId="101" applyNumberFormat="1" applyProtection="1">
      <alignment horizontal="left" wrapText="1"/>
    </xf>
    <xf numFmtId="0" fontId="12" fillId="0" borderId="18" xfId="102" applyNumberFormat="1" applyProtection="1">
      <alignment horizontal="center" vertical="center" shrinkToFit="1"/>
    </xf>
    <xf numFmtId="49" fontId="12" fillId="0" borderId="11" xfId="103" applyNumberFormat="1" applyProtection="1">
      <alignment horizontal="center" vertical="center"/>
    </xf>
    <xf numFmtId="165" fontId="12" fillId="0" borderId="11" xfId="104" applyNumberFormat="1" applyProtection="1">
      <alignment horizontal="right" vertical="center" shrinkToFit="1"/>
    </xf>
    <xf numFmtId="165" fontId="12" fillId="0" borderId="19" xfId="105" applyNumberFormat="1" applyProtection="1">
      <alignment horizontal="right" vertical="center" shrinkToFit="1"/>
    </xf>
    <xf numFmtId="0" fontId="12" fillId="0" borderId="33" xfId="106" applyNumberFormat="1" applyProtection="1">
      <alignment horizontal="left" wrapText="1" indent="2"/>
    </xf>
    <xf numFmtId="3" fontId="12" fillId="0" borderId="19" xfId="107" applyNumberFormat="1" applyProtection="1">
      <alignment horizontal="right" vertical="center" shrinkToFit="1"/>
    </xf>
    <xf numFmtId="165" fontId="12" fillId="0" borderId="11" xfId="108" applyNumberFormat="1" applyProtection="1">
      <alignment horizontal="center" vertical="center" shrinkToFit="1"/>
    </xf>
    <xf numFmtId="0" fontId="6" fillId="0" borderId="33" xfId="109" applyNumberFormat="1" applyProtection="1">
      <alignment wrapText="1"/>
    </xf>
    <xf numFmtId="3" fontId="12" fillId="0" borderId="19" xfId="110" applyNumberFormat="1" applyProtection="1">
      <alignment horizontal="center" vertical="center" shrinkToFit="1"/>
    </xf>
    <xf numFmtId="0" fontId="12" fillId="0" borderId="20" xfId="111" applyNumberFormat="1" applyProtection="1">
      <alignment horizontal="left" wrapText="1"/>
    </xf>
    <xf numFmtId="49" fontId="12" fillId="0" borderId="41" xfId="112" applyNumberFormat="1" applyProtection="1">
      <alignment horizontal="center" wrapText="1"/>
    </xf>
    <xf numFmtId="49" fontId="12" fillId="0" borderId="4" xfId="113" applyNumberFormat="1" applyProtection="1">
      <alignment horizontal="center"/>
    </xf>
    <xf numFmtId="2" fontId="12" fillId="0" borderId="4" xfId="114" applyNumberFormat="1" applyProtection="1">
      <alignment horizontal="right" shrinkToFit="1"/>
    </xf>
    <xf numFmtId="49" fontId="12" fillId="0" borderId="42" xfId="115" applyNumberFormat="1" applyProtection="1">
      <alignment horizontal="center"/>
    </xf>
    <xf numFmtId="0" fontId="12" fillId="0" borderId="1" xfId="116" applyNumberFormat="1" applyProtection="1">
      <alignment horizontal="left" wrapText="1"/>
    </xf>
    <xf numFmtId="49" fontId="12" fillId="0" borderId="1" xfId="117" applyNumberFormat="1" applyProtection="1">
      <alignment horizontal="center" wrapText="1"/>
    </xf>
    <xf numFmtId="49" fontId="12" fillId="0" borderId="1" xfId="118" applyNumberFormat="1" applyProtection="1">
      <alignment horizontal="center"/>
    </xf>
    <xf numFmtId="0" fontId="3" fillId="0" borderId="2" xfId="119" applyNumberFormat="1" applyProtection="1"/>
    <xf numFmtId="49" fontId="12" fillId="0" borderId="2" xfId="120" applyNumberFormat="1" applyProtection="1">
      <alignment horizontal="center" wrapText="1"/>
    </xf>
    <xf numFmtId="49" fontId="12" fillId="0" borderId="2" xfId="121" applyNumberFormat="1" applyProtection="1">
      <alignment horizontal="center"/>
    </xf>
    <xf numFmtId="49" fontId="12" fillId="0" borderId="2" xfId="122" applyNumberFormat="1" applyProtection="1"/>
    <xf numFmtId="0" fontId="12" fillId="0" borderId="43" xfId="123" applyNumberFormat="1" applyProtection="1">
      <alignment horizontal="center"/>
    </xf>
    <xf numFmtId="0" fontId="12" fillId="0" borderId="26" xfId="124" applyNumberFormat="1" applyProtection="1">
      <alignment horizontal="center"/>
    </xf>
    <xf numFmtId="49" fontId="12" fillId="0" borderId="44" xfId="125" applyNumberFormat="1" applyProtection="1">
      <alignment horizontal="center" vertical="center"/>
    </xf>
    <xf numFmtId="49" fontId="12" fillId="0" borderId="31" xfId="126" applyNumberFormat="1" applyProtection="1">
      <alignment horizontal="center" vertical="top"/>
    </xf>
    <xf numFmtId="49" fontId="12" fillId="0" borderId="31" xfId="127" applyNumberFormat="1" applyProtection="1">
      <alignment horizontal="center" vertical="center"/>
    </xf>
    <xf numFmtId="49" fontId="12" fillId="0" borderId="12" xfId="128" applyNumberFormat="1" applyProtection="1">
      <alignment horizontal="center" vertical="center"/>
    </xf>
    <xf numFmtId="0" fontId="13" fillId="0" borderId="3" xfId="129" applyNumberFormat="1" applyProtection="1">
      <alignment horizontal="left"/>
    </xf>
    <xf numFmtId="0" fontId="12" fillId="0" borderId="45" xfId="130" applyNumberFormat="1" applyProtection="1">
      <alignment horizontal="center"/>
    </xf>
    <xf numFmtId="49" fontId="12" fillId="0" borderId="45" xfId="131" applyNumberFormat="1" applyProtection="1">
      <alignment horizontal="center" vertical="center"/>
    </xf>
    <xf numFmtId="49" fontId="12" fillId="0" borderId="26" xfId="132" applyNumberFormat="1" applyProtection="1">
      <alignment horizontal="center"/>
    </xf>
    <xf numFmtId="0" fontId="3" fillId="0" borderId="3" xfId="133" applyNumberFormat="1" applyProtection="1"/>
    <xf numFmtId="0" fontId="12" fillId="0" borderId="3" xfId="134" applyNumberFormat="1" applyProtection="1">
      <alignment horizontal="left"/>
    </xf>
    <xf numFmtId="0" fontId="12" fillId="0" borderId="46" xfId="135" applyNumberFormat="1" applyProtection="1">
      <alignment horizontal="left"/>
    </xf>
    <xf numFmtId="0" fontId="12" fillId="0" borderId="29" xfId="136" applyNumberFormat="1" applyProtection="1">
      <alignment horizontal="center"/>
    </xf>
    <xf numFmtId="49" fontId="12" fillId="0" borderId="14" xfId="137" applyNumberFormat="1" applyProtection="1">
      <alignment horizontal="center" wrapText="1"/>
    </xf>
    <xf numFmtId="49" fontId="12" fillId="0" borderId="15" xfId="138" applyNumberFormat="1" applyProtection="1">
      <alignment horizontal="center"/>
    </xf>
    <xf numFmtId="4" fontId="12" fillId="0" borderId="15" xfId="139" applyNumberFormat="1" applyProtection="1">
      <alignment horizontal="center"/>
    </xf>
    <xf numFmtId="4" fontId="12" fillId="0" borderId="16" xfId="140" applyNumberFormat="1" applyProtection="1">
      <alignment horizontal="center"/>
    </xf>
    <xf numFmtId="49" fontId="12" fillId="0" borderId="25" xfId="141" applyNumberFormat="1" applyProtection="1">
      <alignment horizontal="center" wrapText="1"/>
    </xf>
    <xf numFmtId="4" fontId="12" fillId="0" borderId="26" xfId="142" applyNumberFormat="1" applyProtection="1">
      <alignment horizontal="center"/>
    </xf>
    <xf numFmtId="4" fontId="12" fillId="0" borderId="27" xfId="143" applyNumberFormat="1" applyProtection="1">
      <alignment horizontal="center"/>
    </xf>
    <xf numFmtId="49" fontId="12" fillId="0" borderId="28" xfId="144" applyNumberFormat="1" applyProtection="1">
      <alignment horizontal="center" wrapText="1"/>
    </xf>
    <xf numFmtId="4" fontId="12" fillId="0" borderId="29" xfId="145" applyNumberFormat="1" applyProtection="1">
      <alignment horizontal="center"/>
    </xf>
    <xf numFmtId="4" fontId="12" fillId="0" borderId="29" xfId="146" applyNumberFormat="1" applyProtection="1">
      <alignment horizontal="right"/>
    </xf>
    <xf numFmtId="4" fontId="12" fillId="0" borderId="30" xfId="147" applyNumberFormat="1" applyProtection="1">
      <alignment horizontal="center"/>
    </xf>
    <xf numFmtId="0" fontId="12" fillId="0" borderId="17" xfId="148" applyNumberFormat="1" applyProtection="1">
      <alignment horizontal="left" wrapText="1"/>
    </xf>
    <xf numFmtId="4" fontId="12" fillId="0" borderId="4" xfId="149" applyNumberFormat="1" applyProtection="1">
      <alignment horizontal="center"/>
    </xf>
    <xf numFmtId="4" fontId="12" fillId="0" borderId="11" xfId="150" applyNumberFormat="1" applyProtection="1">
      <alignment horizontal="right" shrinkToFit="1"/>
    </xf>
    <xf numFmtId="4" fontId="12" fillId="0" borderId="42" xfId="151" applyNumberFormat="1" applyProtection="1">
      <alignment horizontal="center"/>
    </xf>
    <xf numFmtId="0" fontId="13" fillId="0" borderId="37" xfId="152" applyNumberFormat="1" applyProtection="1">
      <alignment horizontal="left"/>
    </xf>
    <xf numFmtId="0" fontId="13" fillId="0" borderId="38" xfId="153" applyNumberFormat="1" applyProtection="1"/>
    <xf numFmtId="0" fontId="12" fillId="0" borderId="1" xfId="154" applyNumberFormat="1" applyProtection="1">
      <alignment horizontal="left"/>
    </xf>
    <xf numFmtId="0" fontId="12" fillId="0" borderId="1" xfId="155" applyNumberFormat="1" applyProtection="1">
      <alignment horizontal="center"/>
    </xf>
    <xf numFmtId="0" fontId="3" fillId="0" borderId="1" xfId="156" applyNumberFormat="1" applyProtection="1"/>
    <xf numFmtId="0" fontId="12" fillId="0" borderId="1" xfId="157" applyNumberFormat="1" applyProtection="1">
      <alignment horizontal="left"/>
    </xf>
    <xf numFmtId="0" fontId="12" fillId="0" borderId="1" xfId="161" applyNumberFormat="1" applyProtection="1"/>
    <xf numFmtId="0" fontId="13" fillId="0" borderId="1" xfId="162" applyNumberFormat="1" applyProtection="1"/>
    <xf numFmtId="0" fontId="13" fillId="0" borderId="1" xfId="163" applyNumberFormat="1" applyProtection="1">
      <alignment horizontal="left"/>
    </xf>
    <xf numFmtId="0" fontId="12" fillId="0" borderId="1" xfId="164" applyNumberFormat="1" applyProtection="1"/>
    <xf numFmtId="49" fontId="13" fillId="0" borderId="1" xfId="165" applyNumberFormat="1" applyProtection="1"/>
    <xf numFmtId="0" fontId="13" fillId="0" borderId="1" xfId="169" applyNumberFormat="1" applyProtection="1"/>
    <xf numFmtId="0" fontId="12" fillId="0" borderId="1" xfId="171" applyNumberFormat="1" applyProtection="1">
      <alignment horizontal="left" vertical="top"/>
    </xf>
    <xf numFmtId="0" fontId="13" fillId="0" borderId="37" xfId="173" applyNumberFormat="1" applyProtection="1"/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9" fillId="0" borderId="1" xfId="22" applyNumberFormat="1" applyProtection="1">
      <alignment horizontal="left" wrapText="1"/>
    </xf>
    <xf numFmtId="0" fontId="9" fillId="0" borderId="1" xfId="22">
      <alignment horizontal="left" wrapText="1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0" fontId="13" fillId="0" borderId="11" xfId="172" applyNumberFormat="1" applyProtection="1">
      <alignment horizontal="left" wrapText="1"/>
    </xf>
    <xf numFmtId="0" fontId="13" fillId="0" borderId="11" xfId="172">
      <alignment horizontal="left" wrapText="1"/>
    </xf>
    <xf numFmtId="49" fontId="12" fillId="0" borderId="1" xfId="118" applyNumberFormat="1" applyProtection="1">
      <alignment horizontal="center"/>
    </xf>
    <xf numFmtId="49" fontId="12" fillId="0" borderId="1" xfId="118">
      <alignment horizontal="center"/>
    </xf>
    <xf numFmtId="0" fontId="2" fillId="0" borderId="1" xfId="170" applyNumberFormat="1" applyProtection="1">
      <alignment horizontal="center"/>
    </xf>
    <xf numFmtId="0" fontId="2" fillId="0" borderId="1" xfId="170">
      <alignment horizontal="center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4" fillId="0" borderId="11" xfId="90" applyNumberFormat="1" applyProtection="1">
      <alignment horizontal="center" vertical="top"/>
    </xf>
    <xf numFmtId="0" fontId="14" fillId="0" borderId="11" xfId="90">
      <alignment horizontal="center" vertical="top"/>
    </xf>
    <xf numFmtId="0" fontId="12" fillId="0" borderId="48" xfId="158" applyNumberFormat="1" applyBorder="1" applyProtection="1">
      <alignment horizontal="center" wrapText="1"/>
    </xf>
    <xf numFmtId="0" fontId="12" fillId="0" borderId="48" xfId="158" applyBorder="1">
      <alignment horizontal="center" wrapText="1"/>
    </xf>
    <xf numFmtId="0" fontId="3" fillId="0" borderId="1" xfId="3" applyNumberFormat="1" applyAlignment="1" applyProtection="1"/>
    <xf numFmtId="49" fontId="12" fillId="0" borderId="1" xfId="160" applyNumberFormat="1" applyBorder="1" applyAlignment="1" applyProtection="1">
      <alignment horizontal="center"/>
    </xf>
    <xf numFmtId="49" fontId="12" fillId="0" borderId="1" xfId="160" applyBorder="1" applyAlignment="1">
      <alignment horizontal="center"/>
    </xf>
    <xf numFmtId="0" fontId="12" fillId="0" borderId="1" xfId="159" applyNumberFormat="1" applyBorder="1" applyAlignment="1" applyProtection="1">
      <alignment horizontal="center"/>
    </xf>
    <xf numFmtId="0" fontId="12" fillId="0" borderId="48" xfId="159" applyBorder="1" applyAlignment="1">
      <alignment horizontal="center"/>
    </xf>
    <xf numFmtId="0" fontId="3" fillId="0" borderId="48" xfId="3" applyNumberFormat="1" applyBorder="1" applyProtection="1"/>
    <xf numFmtId="49" fontId="12" fillId="0" borderId="1" xfId="121" applyNumberFormat="1" applyBorder="1" applyAlignment="1" applyProtection="1">
      <alignment horizontal="center"/>
    </xf>
    <xf numFmtId="49" fontId="12" fillId="0" borderId="48" xfId="121" applyBorder="1" applyAlignment="1">
      <alignment horizontal="center"/>
    </xf>
    <xf numFmtId="0" fontId="12" fillId="0" borderId="48" xfId="164" applyNumberFormat="1" applyBorder="1" applyProtection="1"/>
    <xf numFmtId="0" fontId="16" fillId="0" borderId="1" xfId="157" applyNumberFormat="1" applyFont="1" applyProtection="1">
      <alignment horizontal="left"/>
    </xf>
  </cellXfs>
  <cellStyles count="188">
    <cellStyle name="br" xfId="176"/>
    <cellStyle name="col" xfId="175"/>
    <cellStyle name="st185" xfId="158"/>
    <cellStyle name="st186" xfId="172"/>
    <cellStyle name="style0" xfId="177"/>
    <cellStyle name="td" xfId="178"/>
    <cellStyle name="tr" xfId="174"/>
    <cellStyle name="xl100" xfId="65"/>
    <cellStyle name="xl101" xfId="70"/>
    <cellStyle name="xl102" xfId="78"/>
    <cellStyle name="xl103" xfId="82"/>
    <cellStyle name="xl104" xfId="87"/>
    <cellStyle name="xl105" xfId="91"/>
    <cellStyle name="xl106" xfId="97"/>
    <cellStyle name="xl107" xfId="100"/>
    <cellStyle name="xl108" xfId="101"/>
    <cellStyle name="xl109" xfId="106"/>
    <cellStyle name="xl110" xfId="181"/>
    <cellStyle name="xl111" xfId="109"/>
    <cellStyle name="xl112" xfId="111"/>
    <cellStyle name="xl113" xfId="116"/>
    <cellStyle name="xl114" xfId="119"/>
    <cellStyle name="xl115" xfId="123"/>
    <cellStyle name="xl116" xfId="129"/>
    <cellStyle name="xl117" xfId="133"/>
    <cellStyle name="xl118" xfId="134"/>
    <cellStyle name="xl119" xfId="135"/>
    <cellStyle name="xl120" xfId="148"/>
    <cellStyle name="xl121" xfId="182"/>
    <cellStyle name="xl122" xfId="152"/>
    <cellStyle name="xl123" xfId="154"/>
    <cellStyle name="xl124" xfId="157"/>
    <cellStyle name="xl125" xfId="163"/>
    <cellStyle name="xl126" xfId="166"/>
    <cellStyle name="xl127" xfId="171"/>
    <cellStyle name="xl128" xfId="173"/>
    <cellStyle name="xl129" xfId="83"/>
    <cellStyle name="xl130" xfId="88"/>
    <cellStyle name="xl131" xfId="92"/>
    <cellStyle name="xl132" xfId="93"/>
    <cellStyle name="xl133" xfId="102"/>
    <cellStyle name="xl134" xfId="112"/>
    <cellStyle name="xl135" xfId="117"/>
    <cellStyle name="xl136" xfId="120"/>
    <cellStyle name="xl137" xfId="124"/>
    <cellStyle name="xl138" xfId="130"/>
    <cellStyle name="xl139" xfId="136"/>
    <cellStyle name="xl140" xfId="137"/>
    <cellStyle name="xl141" xfId="141"/>
    <cellStyle name="xl142" xfId="144"/>
    <cellStyle name="xl143" xfId="183"/>
    <cellStyle name="xl144" xfId="153"/>
    <cellStyle name="xl145" xfId="155"/>
    <cellStyle name="xl146" xfId="118"/>
    <cellStyle name="xl147" xfId="84"/>
    <cellStyle name="xl148" xfId="89"/>
    <cellStyle name="xl149" xfId="94"/>
    <cellStyle name="xl150" xfId="103"/>
    <cellStyle name="xl151" xfId="113"/>
    <cellStyle name="xl152" xfId="121"/>
    <cellStyle name="xl153" xfId="138"/>
    <cellStyle name="xl154" xfId="132"/>
    <cellStyle name="xl155" xfId="184"/>
    <cellStyle name="xl156" xfId="185"/>
    <cellStyle name="xl157" xfId="164"/>
    <cellStyle name="xl158" xfId="170"/>
    <cellStyle name="xl159" xfId="85"/>
    <cellStyle name="xl160" xfId="95"/>
    <cellStyle name="xl161" xfId="104"/>
    <cellStyle name="xl162" xfId="131"/>
    <cellStyle name="xl163" xfId="139"/>
    <cellStyle name="xl164" xfId="142"/>
    <cellStyle name="xl165" xfId="145"/>
    <cellStyle name="xl166" xfId="149"/>
    <cellStyle name="xl167" xfId="186"/>
    <cellStyle name="xl168" xfId="156"/>
    <cellStyle name="xl169" xfId="86"/>
    <cellStyle name="xl170" xfId="108"/>
    <cellStyle name="xl171" xfId="114"/>
    <cellStyle name="xl172" xfId="125"/>
    <cellStyle name="xl173" xfId="159"/>
    <cellStyle name="xl174" xfId="160"/>
    <cellStyle name="xl175" xfId="167"/>
    <cellStyle name="xl176" xfId="168"/>
    <cellStyle name="xl177" xfId="126"/>
    <cellStyle name="xl178" xfId="146"/>
    <cellStyle name="xl179" xfId="150"/>
    <cellStyle name="xl180" xfId="165"/>
    <cellStyle name="xl181" xfId="127"/>
    <cellStyle name="xl182" xfId="161"/>
    <cellStyle name="xl183" xfId="81"/>
    <cellStyle name="xl184" xfId="90"/>
    <cellStyle name="xl185" xfId="98"/>
    <cellStyle name="xl186" xfId="122"/>
    <cellStyle name="xl187" xfId="128"/>
    <cellStyle name="xl188" xfId="169"/>
    <cellStyle name="xl189" xfId="96"/>
    <cellStyle name="xl190" xfId="99"/>
    <cellStyle name="xl191" xfId="105"/>
    <cellStyle name="xl192" xfId="107"/>
    <cellStyle name="xl193" xfId="110"/>
    <cellStyle name="xl194" xfId="115"/>
    <cellStyle name="xl195" xfId="140"/>
    <cellStyle name="xl196" xfId="143"/>
    <cellStyle name="xl197" xfId="147"/>
    <cellStyle name="xl198" xfId="151"/>
    <cellStyle name="xl199" xfId="162"/>
    <cellStyle name="xl200" xfId="187"/>
    <cellStyle name="xl21" xfId="179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80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714375</xdr:colOff>
      <xdr:row>39</xdr:row>
      <xdr:rowOff>135255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7258050"/>
          <a:ext cx="2628900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714375</xdr:colOff>
      <xdr:row>47</xdr:row>
      <xdr:rowOff>68580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3175" y="8210550"/>
          <a:ext cx="2628900" cy="782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zoomScaleSheetLayoutView="100" workbookViewId="0">
      <selection activeCell="J9" sqref="J9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4.85546875" style="1" customWidth="1"/>
    <col min="8" max="8" width="14.5703125" style="1" customWidth="1"/>
    <col min="9" max="9" width="15.42578125" style="1" customWidth="1"/>
    <col min="10" max="10" width="9.140625" style="1" customWidth="1"/>
    <col min="11" max="16384" width="9.140625" style="1"/>
  </cols>
  <sheetData>
    <row r="1" spans="1:10" ht="12.95" customHeight="1" x14ac:dyDescent="0.25">
      <c r="A1" s="2"/>
      <c r="B1" s="2"/>
      <c r="C1" s="2"/>
      <c r="D1" s="2"/>
      <c r="E1" s="2"/>
      <c r="F1" s="2"/>
      <c r="G1" s="2"/>
      <c r="H1" s="2"/>
      <c r="I1" s="3" t="s">
        <v>0</v>
      </c>
      <c r="J1" s="4"/>
    </row>
    <row r="2" spans="1:10" ht="12.95" customHeight="1" x14ac:dyDescent="0.25">
      <c r="A2" s="2"/>
      <c r="B2" s="2"/>
      <c r="C2" s="2"/>
      <c r="D2" s="2"/>
      <c r="E2" s="2"/>
      <c r="F2" s="2"/>
      <c r="G2" s="2"/>
      <c r="H2" s="2"/>
      <c r="I2" s="3" t="s">
        <v>1</v>
      </c>
      <c r="J2" s="4"/>
    </row>
    <row r="3" spans="1:10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4"/>
    </row>
    <row r="4" spans="1:10" ht="14.25" customHeight="1" x14ac:dyDescent="0.25">
      <c r="A4" s="157" t="s">
        <v>2</v>
      </c>
      <c r="B4" s="158"/>
      <c r="C4" s="158"/>
      <c r="D4" s="158"/>
      <c r="E4" s="158"/>
      <c r="F4" s="158"/>
      <c r="G4" s="158"/>
      <c r="H4" s="158"/>
      <c r="I4" s="2"/>
      <c r="J4" s="4"/>
    </row>
    <row r="5" spans="1:10" ht="12" customHeight="1" x14ac:dyDescent="0.25">
      <c r="A5" s="157" t="s">
        <v>3</v>
      </c>
      <c r="B5" s="158"/>
      <c r="C5" s="158"/>
      <c r="D5" s="158"/>
      <c r="E5" s="158"/>
      <c r="F5" s="158"/>
      <c r="G5" s="158"/>
      <c r="H5" s="158"/>
      <c r="I5" s="6"/>
      <c r="J5" s="4"/>
    </row>
    <row r="6" spans="1:10" ht="12" customHeight="1" x14ac:dyDescent="0.25">
      <c r="A6" s="157" t="s">
        <v>4</v>
      </c>
      <c r="B6" s="158"/>
      <c r="C6" s="158"/>
      <c r="D6" s="158"/>
      <c r="E6" s="158"/>
      <c r="F6" s="158"/>
      <c r="G6" s="158"/>
      <c r="H6" s="158"/>
      <c r="I6" s="7"/>
      <c r="J6" s="4"/>
    </row>
    <row r="7" spans="1:10" ht="12.75" customHeight="1" x14ac:dyDescent="0.25">
      <c r="A7" s="159" t="s">
        <v>5</v>
      </c>
      <c r="B7" s="160"/>
      <c r="C7" s="160"/>
      <c r="D7" s="160"/>
      <c r="E7" s="160"/>
      <c r="F7" s="160"/>
      <c r="G7" s="160"/>
      <c r="H7" s="8"/>
      <c r="I7" s="9" t="s">
        <v>6</v>
      </c>
      <c r="J7" s="4"/>
    </row>
    <row r="8" spans="1:10" ht="12.75" customHeight="1" x14ac:dyDescent="0.25">
      <c r="A8" s="10"/>
      <c r="B8" s="2"/>
      <c r="C8" s="2"/>
      <c r="D8" s="2"/>
      <c r="E8" s="2"/>
      <c r="F8" s="2"/>
      <c r="G8" s="2"/>
      <c r="H8" s="11" t="s">
        <v>7</v>
      </c>
      <c r="I8" s="12" t="s">
        <v>8</v>
      </c>
      <c r="J8" s="4"/>
    </row>
    <row r="9" spans="1:10" ht="14.1" customHeight="1" x14ac:dyDescent="0.25">
      <c r="A9" s="13"/>
      <c r="B9" s="13"/>
      <c r="C9" s="13"/>
      <c r="D9" s="6" t="s">
        <v>9</v>
      </c>
      <c r="E9" s="13"/>
      <c r="F9" s="4"/>
      <c r="G9" s="13"/>
      <c r="H9" s="14" t="s">
        <v>10</v>
      </c>
      <c r="I9" s="15">
        <v>43466</v>
      </c>
      <c r="J9" s="4"/>
    </row>
    <row r="10" spans="1:10" ht="14.1" customHeight="1" x14ac:dyDescent="0.25">
      <c r="A10" s="13"/>
      <c r="B10" s="13"/>
      <c r="C10" s="13"/>
      <c r="D10" s="6"/>
      <c r="E10" s="13"/>
      <c r="F10" s="4"/>
      <c r="G10" s="13"/>
      <c r="H10" s="14" t="s">
        <v>11</v>
      </c>
      <c r="I10" s="15" t="s">
        <v>12</v>
      </c>
      <c r="J10" s="4"/>
    </row>
    <row r="11" spans="1:10" ht="18" customHeight="1" x14ac:dyDescent="0.25">
      <c r="A11" s="16" t="s">
        <v>13</v>
      </c>
      <c r="B11" s="16"/>
      <c r="C11" s="16"/>
      <c r="D11" s="17"/>
      <c r="E11" s="17"/>
      <c r="F11" s="17"/>
      <c r="G11" s="17"/>
      <c r="H11" s="14"/>
      <c r="I11" s="18"/>
      <c r="J11" s="4"/>
    </row>
    <row r="12" spans="1:10" ht="9.75" customHeight="1" x14ac:dyDescent="0.25">
      <c r="A12" s="16" t="s">
        <v>14</v>
      </c>
      <c r="B12" s="16"/>
      <c r="C12" s="16"/>
      <c r="D12" s="17"/>
      <c r="E12" s="17"/>
      <c r="F12" s="17"/>
      <c r="G12" s="17"/>
      <c r="H12" s="14"/>
      <c r="I12" s="19"/>
      <c r="J12" s="4"/>
    </row>
    <row r="13" spans="1:10" ht="12.75" customHeight="1" x14ac:dyDescent="0.25">
      <c r="A13" s="16" t="s">
        <v>15</v>
      </c>
      <c r="B13" s="16"/>
      <c r="C13" s="16"/>
      <c r="D13" s="17"/>
      <c r="E13" s="17"/>
      <c r="F13" s="17"/>
      <c r="G13" s="17"/>
      <c r="H13" s="14" t="s">
        <v>16</v>
      </c>
      <c r="I13" s="20" t="s">
        <v>17</v>
      </c>
      <c r="J13" s="4"/>
    </row>
    <row r="14" spans="1:10" ht="15.2" customHeight="1" x14ac:dyDescent="0.25">
      <c r="A14" s="16" t="s">
        <v>18</v>
      </c>
      <c r="B14" s="161" t="s">
        <v>19</v>
      </c>
      <c r="C14" s="162"/>
      <c r="D14" s="162"/>
      <c r="E14" s="162"/>
      <c r="F14" s="162"/>
      <c r="G14" s="162"/>
      <c r="H14" s="14" t="s">
        <v>20</v>
      </c>
      <c r="I14" s="20" t="s">
        <v>21</v>
      </c>
      <c r="J14" s="4"/>
    </row>
    <row r="15" spans="1:10" ht="15.2" customHeight="1" x14ac:dyDescent="0.25">
      <c r="A15" s="16" t="s">
        <v>22</v>
      </c>
      <c r="B15" s="161" t="s">
        <v>23</v>
      </c>
      <c r="C15" s="162"/>
      <c r="D15" s="162"/>
      <c r="E15" s="162"/>
      <c r="F15" s="162"/>
      <c r="G15" s="162"/>
      <c r="H15" s="14" t="s">
        <v>24</v>
      </c>
      <c r="I15" s="20" t="s">
        <v>25</v>
      </c>
      <c r="J15" s="4"/>
    </row>
    <row r="16" spans="1:10" ht="13.5" customHeight="1" x14ac:dyDescent="0.25">
      <c r="A16" s="16" t="s">
        <v>26</v>
      </c>
      <c r="B16" s="16"/>
      <c r="C16" s="16"/>
      <c r="D16" s="17"/>
      <c r="E16" s="17"/>
      <c r="F16" s="17"/>
      <c r="G16" s="17"/>
      <c r="H16" s="14"/>
      <c r="I16" s="21"/>
      <c r="J16" s="4"/>
    </row>
    <row r="17" spans="1:10" ht="13.5" customHeight="1" x14ac:dyDescent="0.25">
      <c r="A17" s="16" t="s">
        <v>27</v>
      </c>
      <c r="B17" s="16"/>
      <c r="C17" s="16"/>
      <c r="D17" s="17"/>
      <c r="E17" s="17"/>
      <c r="F17" s="17"/>
      <c r="G17" s="17"/>
      <c r="H17" s="14" t="s">
        <v>28</v>
      </c>
      <c r="I17" s="22" t="s">
        <v>29</v>
      </c>
      <c r="J17" s="4"/>
    </row>
    <row r="18" spans="1:10" ht="14.1" customHeight="1" x14ac:dyDescent="0.25">
      <c r="A18" s="163" t="s">
        <v>30</v>
      </c>
      <c r="B18" s="164"/>
      <c r="C18" s="164"/>
      <c r="D18" s="164"/>
      <c r="E18" s="164"/>
      <c r="F18" s="164"/>
      <c r="G18" s="164"/>
      <c r="H18" s="164"/>
      <c r="I18" s="164"/>
      <c r="J18" s="4"/>
    </row>
    <row r="19" spans="1:10" ht="12.75" customHeight="1" x14ac:dyDescent="0.25">
      <c r="A19" s="155" t="s">
        <v>31</v>
      </c>
      <c r="B19" s="155" t="s">
        <v>32</v>
      </c>
      <c r="C19" s="155" t="s">
        <v>33</v>
      </c>
      <c r="D19" s="153" t="s">
        <v>34</v>
      </c>
      <c r="E19" s="153" t="s">
        <v>35</v>
      </c>
      <c r="F19" s="154"/>
      <c r="G19" s="154"/>
      <c r="H19" s="154"/>
      <c r="I19" s="153" t="s">
        <v>36</v>
      </c>
      <c r="J19" s="4"/>
    </row>
    <row r="20" spans="1:10" ht="9.9499999999999993" customHeight="1" x14ac:dyDescent="0.25">
      <c r="A20" s="156"/>
      <c r="B20" s="156"/>
      <c r="C20" s="156"/>
      <c r="D20" s="154"/>
      <c r="E20" s="153" t="s">
        <v>37</v>
      </c>
      <c r="F20" s="153" t="s">
        <v>38</v>
      </c>
      <c r="G20" s="153" t="s">
        <v>39</v>
      </c>
      <c r="H20" s="153" t="s">
        <v>40</v>
      </c>
      <c r="I20" s="154"/>
      <c r="J20" s="4"/>
    </row>
    <row r="21" spans="1:10" ht="9.9499999999999993" customHeight="1" x14ac:dyDescent="0.25">
      <c r="A21" s="156"/>
      <c r="B21" s="156"/>
      <c r="C21" s="156"/>
      <c r="D21" s="154"/>
      <c r="E21" s="154"/>
      <c r="F21" s="154"/>
      <c r="G21" s="154"/>
      <c r="H21" s="154"/>
      <c r="I21" s="154"/>
      <c r="J21" s="4"/>
    </row>
    <row r="22" spans="1:10" ht="9.9499999999999993" customHeight="1" x14ac:dyDescent="0.25">
      <c r="A22" s="156"/>
      <c r="B22" s="156"/>
      <c r="C22" s="156"/>
      <c r="D22" s="154"/>
      <c r="E22" s="154"/>
      <c r="F22" s="154"/>
      <c r="G22" s="154"/>
      <c r="H22" s="154"/>
      <c r="I22" s="154"/>
      <c r="J22" s="4"/>
    </row>
    <row r="23" spans="1:10" ht="6" customHeight="1" x14ac:dyDescent="0.25">
      <c r="A23" s="156"/>
      <c r="B23" s="156"/>
      <c r="C23" s="156"/>
      <c r="D23" s="154"/>
      <c r="E23" s="154"/>
      <c r="F23" s="154"/>
      <c r="G23" s="154"/>
      <c r="H23" s="154"/>
      <c r="I23" s="154"/>
      <c r="J23" s="4"/>
    </row>
    <row r="24" spans="1:10" ht="15" customHeight="1" x14ac:dyDescent="0.25">
      <c r="A24" s="23">
        <v>1</v>
      </c>
      <c r="B24" s="24">
        <v>2</v>
      </c>
      <c r="C24" s="24">
        <v>3</v>
      </c>
      <c r="D24" s="25" t="s">
        <v>41</v>
      </c>
      <c r="E24" s="25" t="s">
        <v>42</v>
      </c>
      <c r="F24" s="25" t="s">
        <v>43</v>
      </c>
      <c r="G24" s="25" t="s">
        <v>44</v>
      </c>
      <c r="H24" s="25" t="s">
        <v>45</v>
      </c>
      <c r="I24" s="25" t="s">
        <v>46</v>
      </c>
      <c r="J24" s="4"/>
    </row>
    <row r="25" spans="1:10" ht="12.95" customHeight="1" x14ac:dyDescent="0.25">
      <c r="A25" s="26" t="s">
        <v>47</v>
      </c>
      <c r="B25" s="27" t="s">
        <v>48</v>
      </c>
      <c r="C25" s="28" t="s">
        <v>49</v>
      </c>
      <c r="D25" s="29">
        <f>SUM(D45)</f>
        <v>682513275</v>
      </c>
      <c r="E25" s="29">
        <v>713126214.22000003</v>
      </c>
      <c r="F25" s="29" t="s">
        <v>50</v>
      </c>
      <c r="G25" s="29" t="s">
        <v>50</v>
      </c>
      <c r="H25" s="29">
        <v>713126214.22000003</v>
      </c>
      <c r="I25" s="30" t="s">
        <v>50</v>
      </c>
      <c r="J25" s="4"/>
    </row>
    <row r="26" spans="1:10" ht="12.75" customHeight="1" x14ac:dyDescent="0.25">
      <c r="A26" s="31" t="s">
        <v>51</v>
      </c>
      <c r="B26" s="32"/>
      <c r="C26" s="33"/>
      <c r="D26" s="34"/>
      <c r="E26" s="35"/>
      <c r="F26" s="33"/>
      <c r="G26" s="34"/>
      <c r="H26" s="35"/>
      <c r="I26" s="36"/>
      <c r="J26" s="4"/>
    </row>
    <row r="27" spans="1:10" ht="23.25" x14ac:dyDescent="0.25">
      <c r="A27" s="37" t="s">
        <v>52</v>
      </c>
      <c r="B27" s="38" t="s">
        <v>48</v>
      </c>
      <c r="C27" s="39" t="s">
        <v>53</v>
      </c>
      <c r="D27" s="40" t="s">
        <v>50</v>
      </c>
      <c r="E27" s="40">
        <v>20048258.359999999</v>
      </c>
      <c r="F27" s="40" t="s">
        <v>50</v>
      </c>
      <c r="G27" s="40" t="s">
        <v>50</v>
      </c>
      <c r="H27" s="40">
        <v>20048258.359999999</v>
      </c>
      <c r="I27" s="41" t="s">
        <v>50</v>
      </c>
      <c r="J27" s="4"/>
    </row>
    <row r="28" spans="1:10" x14ac:dyDescent="0.25">
      <c r="A28" s="37" t="s">
        <v>54</v>
      </c>
      <c r="B28" s="38" t="s">
        <v>48</v>
      </c>
      <c r="C28" s="39" t="s">
        <v>55</v>
      </c>
      <c r="D28" s="40" t="s">
        <v>50</v>
      </c>
      <c r="E28" s="40">
        <v>41600</v>
      </c>
      <c r="F28" s="40" t="s">
        <v>50</v>
      </c>
      <c r="G28" s="40" t="s">
        <v>50</v>
      </c>
      <c r="H28" s="40">
        <v>41600</v>
      </c>
      <c r="I28" s="41" t="s">
        <v>50</v>
      </c>
      <c r="J28" s="4"/>
    </row>
    <row r="29" spans="1:10" ht="45.75" x14ac:dyDescent="0.25">
      <c r="A29" s="37" t="s">
        <v>56</v>
      </c>
      <c r="B29" s="38" t="s">
        <v>48</v>
      </c>
      <c r="C29" s="39" t="s">
        <v>57</v>
      </c>
      <c r="D29" s="40" t="s">
        <v>50</v>
      </c>
      <c r="E29" s="40">
        <v>41600</v>
      </c>
      <c r="F29" s="40" t="s">
        <v>50</v>
      </c>
      <c r="G29" s="40" t="s">
        <v>50</v>
      </c>
      <c r="H29" s="40">
        <v>41600</v>
      </c>
      <c r="I29" s="41" t="s">
        <v>50</v>
      </c>
      <c r="J29" s="4"/>
    </row>
    <row r="30" spans="1:10" ht="79.5" x14ac:dyDescent="0.25">
      <c r="A30" s="37" t="s">
        <v>58</v>
      </c>
      <c r="B30" s="38" t="s">
        <v>48</v>
      </c>
      <c r="C30" s="39" t="s">
        <v>59</v>
      </c>
      <c r="D30" s="40" t="s">
        <v>50</v>
      </c>
      <c r="E30" s="40">
        <v>41600</v>
      </c>
      <c r="F30" s="40" t="s">
        <v>50</v>
      </c>
      <c r="G30" s="40" t="s">
        <v>50</v>
      </c>
      <c r="H30" s="40">
        <v>41600</v>
      </c>
      <c r="I30" s="41" t="s">
        <v>50</v>
      </c>
      <c r="J30" s="4"/>
    </row>
    <row r="31" spans="1:10" ht="124.5" x14ac:dyDescent="0.25">
      <c r="A31" s="37" t="s">
        <v>60</v>
      </c>
      <c r="B31" s="38" t="s">
        <v>48</v>
      </c>
      <c r="C31" s="39" t="s">
        <v>61</v>
      </c>
      <c r="D31" s="40" t="s">
        <v>50</v>
      </c>
      <c r="E31" s="40">
        <v>41600</v>
      </c>
      <c r="F31" s="40" t="s">
        <v>50</v>
      </c>
      <c r="G31" s="40" t="s">
        <v>50</v>
      </c>
      <c r="H31" s="40">
        <v>41600</v>
      </c>
      <c r="I31" s="41" t="s">
        <v>50</v>
      </c>
      <c r="J31" s="4"/>
    </row>
    <row r="32" spans="1:10" ht="124.5" x14ac:dyDescent="0.25">
      <c r="A32" s="37" t="s">
        <v>60</v>
      </c>
      <c r="B32" s="38" t="s">
        <v>48</v>
      </c>
      <c r="C32" s="39" t="s">
        <v>62</v>
      </c>
      <c r="D32" s="40" t="s">
        <v>50</v>
      </c>
      <c r="E32" s="40">
        <v>41600</v>
      </c>
      <c r="F32" s="40" t="s">
        <v>50</v>
      </c>
      <c r="G32" s="40" t="s">
        <v>50</v>
      </c>
      <c r="H32" s="40">
        <v>41600</v>
      </c>
      <c r="I32" s="41" t="s">
        <v>50</v>
      </c>
      <c r="J32" s="4"/>
    </row>
    <row r="33" spans="1:10" ht="34.5" x14ac:dyDescent="0.25">
      <c r="A33" s="37" t="s">
        <v>63</v>
      </c>
      <c r="B33" s="38" t="s">
        <v>48</v>
      </c>
      <c r="C33" s="39" t="s">
        <v>64</v>
      </c>
      <c r="D33" s="40" t="s">
        <v>50</v>
      </c>
      <c r="E33" s="40">
        <v>55072.5</v>
      </c>
      <c r="F33" s="40" t="s">
        <v>50</v>
      </c>
      <c r="G33" s="40" t="s">
        <v>50</v>
      </c>
      <c r="H33" s="40">
        <v>55072.5</v>
      </c>
      <c r="I33" s="41" t="s">
        <v>50</v>
      </c>
      <c r="J33" s="4"/>
    </row>
    <row r="34" spans="1:10" ht="23.25" x14ac:dyDescent="0.25">
      <c r="A34" s="37" t="s">
        <v>65</v>
      </c>
      <c r="B34" s="38" t="s">
        <v>48</v>
      </c>
      <c r="C34" s="39" t="s">
        <v>66</v>
      </c>
      <c r="D34" s="40" t="s">
        <v>50</v>
      </c>
      <c r="E34" s="40">
        <v>55072.5</v>
      </c>
      <c r="F34" s="40" t="s">
        <v>50</v>
      </c>
      <c r="G34" s="40" t="s">
        <v>50</v>
      </c>
      <c r="H34" s="40">
        <v>55072.5</v>
      </c>
      <c r="I34" s="41" t="s">
        <v>50</v>
      </c>
      <c r="J34" s="4"/>
    </row>
    <row r="35" spans="1:10" ht="23.25" x14ac:dyDescent="0.25">
      <c r="A35" s="37" t="s">
        <v>67</v>
      </c>
      <c r="B35" s="38" t="s">
        <v>48</v>
      </c>
      <c r="C35" s="39" t="s">
        <v>68</v>
      </c>
      <c r="D35" s="40" t="s">
        <v>50</v>
      </c>
      <c r="E35" s="40">
        <v>55072.5</v>
      </c>
      <c r="F35" s="40" t="s">
        <v>50</v>
      </c>
      <c r="G35" s="40" t="s">
        <v>50</v>
      </c>
      <c r="H35" s="40">
        <v>55072.5</v>
      </c>
      <c r="I35" s="41" t="s">
        <v>50</v>
      </c>
      <c r="J35" s="4"/>
    </row>
    <row r="36" spans="1:10" ht="34.5" x14ac:dyDescent="0.25">
      <c r="A36" s="37" t="s">
        <v>69</v>
      </c>
      <c r="B36" s="38" t="s">
        <v>48</v>
      </c>
      <c r="C36" s="39" t="s">
        <v>70</v>
      </c>
      <c r="D36" s="40" t="s">
        <v>50</v>
      </c>
      <c r="E36" s="40">
        <v>55072.5</v>
      </c>
      <c r="F36" s="40" t="s">
        <v>50</v>
      </c>
      <c r="G36" s="40" t="s">
        <v>50</v>
      </c>
      <c r="H36" s="40">
        <v>55072.5</v>
      </c>
      <c r="I36" s="41" t="s">
        <v>50</v>
      </c>
      <c r="J36" s="4"/>
    </row>
    <row r="37" spans="1:10" ht="23.25" x14ac:dyDescent="0.25">
      <c r="A37" s="37" t="s">
        <v>71</v>
      </c>
      <c r="B37" s="38" t="s">
        <v>48</v>
      </c>
      <c r="C37" s="39" t="s">
        <v>72</v>
      </c>
      <c r="D37" s="40" t="s">
        <v>50</v>
      </c>
      <c r="E37" s="40">
        <v>19872328.600000001</v>
      </c>
      <c r="F37" s="40" t="s">
        <v>50</v>
      </c>
      <c r="G37" s="40" t="s">
        <v>50</v>
      </c>
      <c r="H37" s="40">
        <v>19872328.600000001</v>
      </c>
      <c r="I37" s="41" t="s">
        <v>50</v>
      </c>
      <c r="J37" s="4"/>
    </row>
    <row r="38" spans="1:10" ht="90.75" x14ac:dyDescent="0.25">
      <c r="A38" s="37" t="s">
        <v>73</v>
      </c>
      <c r="B38" s="38" t="s">
        <v>48</v>
      </c>
      <c r="C38" s="39" t="s">
        <v>74</v>
      </c>
      <c r="D38" s="40" t="s">
        <v>50</v>
      </c>
      <c r="E38" s="40">
        <v>743576.12</v>
      </c>
      <c r="F38" s="40" t="s">
        <v>50</v>
      </c>
      <c r="G38" s="40" t="s">
        <v>50</v>
      </c>
      <c r="H38" s="40">
        <v>743576.12</v>
      </c>
      <c r="I38" s="41" t="s">
        <v>50</v>
      </c>
      <c r="J38" s="4"/>
    </row>
    <row r="39" spans="1:10" x14ac:dyDescent="0.25">
      <c r="A39" s="37"/>
      <c r="B39" s="38" t="s">
        <v>48</v>
      </c>
      <c r="C39" s="39" t="s">
        <v>75</v>
      </c>
      <c r="D39" s="40" t="s">
        <v>50</v>
      </c>
      <c r="E39" s="40">
        <v>743576.12</v>
      </c>
      <c r="F39" s="40" t="s">
        <v>50</v>
      </c>
      <c r="G39" s="40" t="s">
        <v>50</v>
      </c>
      <c r="H39" s="40">
        <v>743576.12</v>
      </c>
      <c r="I39" s="41" t="s">
        <v>50</v>
      </c>
      <c r="J39" s="4"/>
    </row>
    <row r="40" spans="1:10" ht="45.75" x14ac:dyDescent="0.25">
      <c r="A40" s="37" t="s">
        <v>76</v>
      </c>
      <c r="B40" s="38" t="s">
        <v>48</v>
      </c>
      <c r="C40" s="39" t="s">
        <v>77</v>
      </c>
      <c r="D40" s="40" t="s">
        <v>50</v>
      </c>
      <c r="E40" s="40">
        <v>19128752.48</v>
      </c>
      <c r="F40" s="40" t="s">
        <v>50</v>
      </c>
      <c r="G40" s="40" t="s">
        <v>50</v>
      </c>
      <c r="H40" s="40">
        <v>19128752.48</v>
      </c>
      <c r="I40" s="41" t="s">
        <v>50</v>
      </c>
      <c r="J40" s="4"/>
    </row>
    <row r="41" spans="1:10" ht="68.25" x14ac:dyDescent="0.25">
      <c r="A41" s="37" t="s">
        <v>78</v>
      </c>
      <c r="B41" s="38" t="s">
        <v>48</v>
      </c>
      <c r="C41" s="39" t="s">
        <v>79</v>
      </c>
      <c r="D41" s="40" t="s">
        <v>50</v>
      </c>
      <c r="E41" s="40">
        <v>19128752.48</v>
      </c>
      <c r="F41" s="40" t="s">
        <v>50</v>
      </c>
      <c r="G41" s="40" t="s">
        <v>50</v>
      </c>
      <c r="H41" s="40">
        <v>19128752.48</v>
      </c>
      <c r="I41" s="41" t="s">
        <v>50</v>
      </c>
      <c r="J41" s="4"/>
    </row>
    <row r="42" spans="1:10" x14ac:dyDescent="0.25">
      <c r="A42" s="37" t="s">
        <v>80</v>
      </c>
      <c r="B42" s="38" t="s">
        <v>48</v>
      </c>
      <c r="C42" s="39" t="s">
        <v>81</v>
      </c>
      <c r="D42" s="40" t="s">
        <v>50</v>
      </c>
      <c r="E42" s="40">
        <v>79257.259999999995</v>
      </c>
      <c r="F42" s="40" t="s">
        <v>50</v>
      </c>
      <c r="G42" s="40" t="s">
        <v>50</v>
      </c>
      <c r="H42" s="40">
        <v>79257.259999999995</v>
      </c>
      <c r="I42" s="41" t="s">
        <v>50</v>
      </c>
      <c r="J42" s="4"/>
    </row>
    <row r="43" spans="1:10" x14ac:dyDescent="0.25">
      <c r="A43" s="37" t="s">
        <v>82</v>
      </c>
      <c r="B43" s="38" t="s">
        <v>48</v>
      </c>
      <c r="C43" s="39" t="s">
        <v>83</v>
      </c>
      <c r="D43" s="40" t="s">
        <v>50</v>
      </c>
      <c r="E43" s="40">
        <v>79257.259999999995</v>
      </c>
      <c r="F43" s="40" t="s">
        <v>50</v>
      </c>
      <c r="G43" s="40" t="s">
        <v>50</v>
      </c>
      <c r="H43" s="40">
        <v>79257.259999999995</v>
      </c>
      <c r="I43" s="41" t="s">
        <v>50</v>
      </c>
      <c r="J43" s="4"/>
    </row>
    <row r="44" spans="1:10" ht="23.25" x14ac:dyDescent="0.25">
      <c r="A44" s="37" t="s">
        <v>84</v>
      </c>
      <c r="B44" s="38" t="s">
        <v>48</v>
      </c>
      <c r="C44" s="39" t="s">
        <v>85</v>
      </c>
      <c r="D44" s="40" t="s">
        <v>50</v>
      </c>
      <c r="E44" s="40">
        <v>79257.259999999995</v>
      </c>
      <c r="F44" s="40" t="s">
        <v>50</v>
      </c>
      <c r="G44" s="40" t="s">
        <v>50</v>
      </c>
      <c r="H44" s="40">
        <v>79257.259999999995</v>
      </c>
      <c r="I44" s="41" t="s">
        <v>50</v>
      </c>
      <c r="J44" s="4"/>
    </row>
    <row r="45" spans="1:10" x14ac:dyDescent="0.25">
      <c r="A45" s="37" t="s">
        <v>86</v>
      </c>
      <c r="B45" s="38" t="s">
        <v>48</v>
      </c>
      <c r="C45" s="39" t="s">
        <v>87</v>
      </c>
      <c r="D45" s="40">
        <f>D46</f>
        <v>682513275</v>
      </c>
      <c r="E45" s="40">
        <v>693077955.86000001</v>
      </c>
      <c r="F45" s="40" t="s">
        <v>50</v>
      </c>
      <c r="G45" s="40" t="s">
        <v>50</v>
      </c>
      <c r="H45" s="40">
        <v>693077955.86000001</v>
      </c>
      <c r="I45" s="41" t="s">
        <v>50</v>
      </c>
      <c r="J45" s="4"/>
    </row>
    <row r="46" spans="1:10" ht="34.5" x14ac:dyDescent="0.25">
      <c r="A46" s="37" t="s">
        <v>88</v>
      </c>
      <c r="B46" s="38" t="s">
        <v>48</v>
      </c>
      <c r="C46" s="39" t="s">
        <v>89</v>
      </c>
      <c r="D46" s="40">
        <f>SUM(D47,D50)</f>
        <v>682513275</v>
      </c>
      <c r="E46" s="40">
        <v>663631719.60000002</v>
      </c>
      <c r="F46" s="40" t="s">
        <v>50</v>
      </c>
      <c r="G46" s="40" t="s">
        <v>50</v>
      </c>
      <c r="H46" s="40">
        <v>663631719.60000002</v>
      </c>
      <c r="I46" s="41">
        <f>D46-H46</f>
        <v>18881555.399999976</v>
      </c>
      <c r="J46" s="4"/>
    </row>
    <row r="47" spans="1:10" ht="34.5" x14ac:dyDescent="0.25">
      <c r="A47" s="37" t="s">
        <v>90</v>
      </c>
      <c r="B47" s="38" t="s">
        <v>48</v>
      </c>
      <c r="C47" s="39" t="s">
        <v>91</v>
      </c>
      <c r="D47" s="40">
        <f>D48</f>
        <v>26013275</v>
      </c>
      <c r="E47" s="40">
        <v>7131719.5999999996</v>
      </c>
      <c r="F47" s="40" t="s">
        <v>50</v>
      </c>
      <c r="G47" s="40" t="s">
        <v>50</v>
      </c>
      <c r="H47" s="40">
        <v>7131719.5999999996</v>
      </c>
      <c r="I47" s="41">
        <f>D47-H47</f>
        <v>18881555.399999999</v>
      </c>
      <c r="J47" s="4"/>
    </row>
    <row r="48" spans="1:10" ht="45.75" x14ac:dyDescent="0.25">
      <c r="A48" s="37" t="s">
        <v>92</v>
      </c>
      <c r="B48" s="38" t="s">
        <v>48</v>
      </c>
      <c r="C48" s="39" t="s">
        <v>93</v>
      </c>
      <c r="D48" s="40">
        <v>26013275</v>
      </c>
      <c r="E48" s="40">
        <v>7131719.5999999996</v>
      </c>
      <c r="F48" s="40" t="s">
        <v>50</v>
      </c>
      <c r="G48" s="40" t="s">
        <v>50</v>
      </c>
      <c r="H48" s="40">
        <v>7131719.5999999996</v>
      </c>
      <c r="I48" s="41">
        <f>D48-H48</f>
        <v>18881555.399999999</v>
      </c>
      <c r="J48" s="4"/>
    </row>
    <row r="49" spans="1:10" ht="57" x14ac:dyDescent="0.25">
      <c r="A49" s="37" t="s">
        <v>94</v>
      </c>
      <c r="B49" s="38" t="s">
        <v>48</v>
      </c>
      <c r="C49" s="39" t="s">
        <v>95</v>
      </c>
      <c r="D49" s="40">
        <v>26013275</v>
      </c>
      <c r="E49" s="40">
        <v>7131719.5999999996</v>
      </c>
      <c r="F49" s="40" t="s">
        <v>50</v>
      </c>
      <c r="G49" s="40" t="s">
        <v>50</v>
      </c>
      <c r="H49" s="40">
        <v>7131719.5999999996</v>
      </c>
      <c r="I49" s="41">
        <f>D49-H49</f>
        <v>18881555.399999999</v>
      </c>
      <c r="J49" s="4"/>
    </row>
    <row r="50" spans="1:10" x14ac:dyDescent="0.25">
      <c r="A50" s="37" t="s">
        <v>96</v>
      </c>
      <c r="B50" s="38" t="s">
        <v>48</v>
      </c>
      <c r="C50" s="39" t="s">
        <v>97</v>
      </c>
      <c r="D50" s="40">
        <f>D51</f>
        <v>656500000</v>
      </c>
      <c r="E50" s="40">
        <v>656500000</v>
      </c>
      <c r="F50" s="40" t="s">
        <v>50</v>
      </c>
      <c r="G50" s="40" t="s">
        <v>50</v>
      </c>
      <c r="H50" s="40">
        <v>656500000</v>
      </c>
      <c r="I50" s="41" t="s">
        <v>50</v>
      </c>
      <c r="J50" s="4"/>
    </row>
    <row r="51" spans="1:10" ht="45.75" x14ac:dyDescent="0.25">
      <c r="A51" s="37" t="s">
        <v>98</v>
      </c>
      <c r="B51" s="38" t="s">
        <v>48</v>
      </c>
      <c r="C51" s="39" t="s">
        <v>99</v>
      </c>
      <c r="D51" s="40">
        <v>656500000</v>
      </c>
      <c r="E51" s="40">
        <v>656500000</v>
      </c>
      <c r="F51" s="40" t="s">
        <v>50</v>
      </c>
      <c r="G51" s="40" t="s">
        <v>50</v>
      </c>
      <c r="H51" s="40">
        <v>656500000</v>
      </c>
      <c r="I51" s="41" t="s">
        <v>50</v>
      </c>
      <c r="J51" s="4"/>
    </row>
    <row r="52" spans="1:10" ht="45.75" x14ac:dyDescent="0.25">
      <c r="A52" s="37" t="s">
        <v>100</v>
      </c>
      <c r="B52" s="38" t="s">
        <v>48</v>
      </c>
      <c r="C52" s="39" t="s">
        <v>101</v>
      </c>
      <c r="D52" s="40">
        <v>656500000</v>
      </c>
      <c r="E52" s="40">
        <v>656500000</v>
      </c>
      <c r="F52" s="40" t="s">
        <v>50</v>
      </c>
      <c r="G52" s="40" t="s">
        <v>50</v>
      </c>
      <c r="H52" s="40">
        <v>656500000</v>
      </c>
      <c r="I52" s="41" t="s">
        <v>50</v>
      </c>
      <c r="J52" s="4"/>
    </row>
    <row r="53" spans="1:10" ht="102" x14ac:dyDescent="0.25">
      <c r="A53" s="37" t="s">
        <v>102</v>
      </c>
      <c r="B53" s="38" t="s">
        <v>48</v>
      </c>
      <c r="C53" s="39" t="s">
        <v>103</v>
      </c>
      <c r="D53" s="40" t="s">
        <v>50</v>
      </c>
      <c r="E53" s="40">
        <v>40363688.82</v>
      </c>
      <c r="F53" s="40" t="s">
        <v>50</v>
      </c>
      <c r="G53" s="40" t="s">
        <v>50</v>
      </c>
      <c r="H53" s="40">
        <v>40363688.82</v>
      </c>
      <c r="I53" s="41" t="s">
        <v>50</v>
      </c>
      <c r="J53" s="4"/>
    </row>
    <row r="54" spans="1:10" ht="79.5" x14ac:dyDescent="0.25">
      <c r="A54" s="37" t="s">
        <v>104</v>
      </c>
      <c r="B54" s="38" t="s">
        <v>48</v>
      </c>
      <c r="C54" s="39" t="s">
        <v>105</v>
      </c>
      <c r="D54" s="40" t="s">
        <v>50</v>
      </c>
      <c r="E54" s="40">
        <v>40363688.82</v>
      </c>
      <c r="F54" s="40" t="s">
        <v>50</v>
      </c>
      <c r="G54" s="40" t="s">
        <v>50</v>
      </c>
      <c r="H54" s="40">
        <v>40363688.82</v>
      </c>
      <c r="I54" s="41" t="s">
        <v>50</v>
      </c>
      <c r="J54" s="4"/>
    </row>
    <row r="55" spans="1:10" ht="79.5" x14ac:dyDescent="0.25">
      <c r="A55" s="37" t="s">
        <v>106</v>
      </c>
      <c r="B55" s="38" t="s">
        <v>48</v>
      </c>
      <c r="C55" s="39" t="s">
        <v>107</v>
      </c>
      <c r="D55" s="40" t="s">
        <v>50</v>
      </c>
      <c r="E55" s="40">
        <v>40363688.82</v>
      </c>
      <c r="F55" s="40" t="s">
        <v>50</v>
      </c>
      <c r="G55" s="40" t="s">
        <v>50</v>
      </c>
      <c r="H55" s="40">
        <v>40363688.82</v>
      </c>
      <c r="I55" s="41" t="s">
        <v>50</v>
      </c>
      <c r="J55" s="4"/>
    </row>
    <row r="56" spans="1:10" ht="79.5" x14ac:dyDescent="0.25">
      <c r="A56" s="37" t="s">
        <v>108</v>
      </c>
      <c r="B56" s="38" t="s">
        <v>48</v>
      </c>
      <c r="C56" s="39" t="s">
        <v>109</v>
      </c>
      <c r="D56" s="40" t="s">
        <v>50</v>
      </c>
      <c r="E56" s="40">
        <v>40363688.82</v>
      </c>
      <c r="F56" s="40" t="s">
        <v>50</v>
      </c>
      <c r="G56" s="40" t="s">
        <v>50</v>
      </c>
      <c r="H56" s="40">
        <v>40363688.82</v>
      </c>
      <c r="I56" s="41" t="s">
        <v>50</v>
      </c>
      <c r="J56" s="4"/>
    </row>
    <row r="57" spans="1:10" ht="57" x14ac:dyDescent="0.25">
      <c r="A57" s="37" t="s">
        <v>110</v>
      </c>
      <c r="B57" s="38" t="s">
        <v>48</v>
      </c>
      <c r="C57" s="39" t="s">
        <v>111</v>
      </c>
      <c r="D57" s="40" t="s">
        <v>50</v>
      </c>
      <c r="E57" s="40">
        <v>-10917452.560000001</v>
      </c>
      <c r="F57" s="40" t="s">
        <v>50</v>
      </c>
      <c r="G57" s="40" t="s">
        <v>50</v>
      </c>
      <c r="H57" s="40">
        <v>-10917452.560000001</v>
      </c>
      <c r="I57" s="41" t="s">
        <v>50</v>
      </c>
      <c r="J57" s="4"/>
    </row>
    <row r="58" spans="1:10" ht="57" x14ac:dyDescent="0.25">
      <c r="A58" s="37" t="s">
        <v>112</v>
      </c>
      <c r="B58" s="38" t="s">
        <v>48</v>
      </c>
      <c r="C58" s="39" t="s">
        <v>113</v>
      </c>
      <c r="D58" s="40" t="s">
        <v>50</v>
      </c>
      <c r="E58" s="40">
        <v>-10917452.560000001</v>
      </c>
      <c r="F58" s="40" t="s">
        <v>50</v>
      </c>
      <c r="G58" s="40" t="s">
        <v>50</v>
      </c>
      <c r="H58" s="40">
        <v>-10917452.560000001</v>
      </c>
      <c r="I58" s="41" t="s">
        <v>50</v>
      </c>
      <c r="J58" s="4"/>
    </row>
    <row r="59" spans="1:10" ht="79.5" x14ac:dyDescent="0.25">
      <c r="A59" s="37" t="s">
        <v>114</v>
      </c>
      <c r="B59" s="38" t="s">
        <v>48</v>
      </c>
      <c r="C59" s="39" t="s">
        <v>115</v>
      </c>
      <c r="D59" s="40" t="s">
        <v>50</v>
      </c>
      <c r="E59" s="40">
        <v>-10917452.560000001</v>
      </c>
      <c r="F59" s="40" t="s">
        <v>50</v>
      </c>
      <c r="G59" s="40" t="s">
        <v>50</v>
      </c>
      <c r="H59" s="40">
        <v>-10917452.560000001</v>
      </c>
      <c r="I59" s="41" t="s">
        <v>50</v>
      </c>
      <c r="J59" s="4"/>
    </row>
  </sheetData>
  <mergeCells count="17">
    <mergeCell ref="B15:G15"/>
    <mergeCell ref="A18:I18"/>
    <mergeCell ref="B19:B23"/>
    <mergeCell ref="C19:C23"/>
    <mergeCell ref="D19:D23"/>
    <mergeCell ref="E19:H19"/>
    <mergeCell ref="E20:E23"/>
    <mergeCell ref="A4:H4"/>
    <mergeCell ref="A5:H5"/>
    <mergeCell ref="A6:H6"/>
    <mergeCell ref="A7:G7"/>
    <mergeCell ref="B14:G14"/>
    <mergeCell ref="F20:F23"/>
    <mergeCell ref="G20:G23"/>
    <mergeCell ref="I19:I23"/>
    <mergeCell ref="H20:H23"/>
    <mergeCell ref="A19:A23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zoomScaleSheetLayoutView="100" workbookViewId="0">
      <selection activeCell="N48" sqref="N48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11" width="14.85546875" style="1" customWidth="1"/>
    <col min="12" max="12" width="9.140625" style="1" customWidth="1"/>
    <col min="13" max="16384" width="9.140625" style="1"/>
  </cols>
  <sheetData>
    <row r="1" spans="1:12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 x14ac:dyDescent="0.25">
      <c r="A2" s="165" t="s">
        <v>116</v>
      </c>
      <c r="B2" s="166"/>
      <c r="C2" s="166"/>
      <c r="D2" s="166"/>
      <c r="E2" s="166"/>
      <c r="F2" s="166"/>
      <c r="G2" s="166"/>
      <c r="H2" s="166"/>
      <c r="I2" s="166"/>
      <c r="J2" s="4"/>
      <c r="K2" s="42" t="s">
        <v>117</v>
      </c>
      <c r="L2" s="4"/>
    </row>
    <row r="3" spans="1:12" ht="12.9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</row>
    <row r="4" spans="1:12" ht="12" customHeight="1" x14ac:dyDescent="0.25">
      <c r="A4" s="167" t="s">
        <v>31</v>
      </c>
      <c r="B4" s="169" t="s">
        <v>32</v>
      </c>
      <c r="C4" s="155" t="s">
        <v>118</v>
      </c>
      <c r="D4" s="171" t="s">
        <v>34</v>
      </c>
      <c r="E4" s="171" t="s">
        <v>119</v>
      </c>
      <c r="F4" s="171" t="s">
        <v>120</v>
      </c>
      <c r="G4" s="172"/>
      <c r="H4" s="172"/>
      <c r="I4" s="172"/>
      <c r="J4" s="171" t="s">
        <v>121</v>
      </c>
      <c r="K4" s="172"/>
      <c r="L4" s="4"/>
    </row>
    <row r="5" spans="1:12" ht="9.75" customHeight="1" x14ac:dyDescent="0.25">
      <c r="A5" s="168"/>
      <c r="B5" s="170"/>
      <c r="C5" s="156"/>
      <c r="D5" s="172"/>
      <c r="E5" s="172"/>
      <c r="F5" s="172"/>
      <c r="G5" s="172"/>
      <c r="H5" s="172"/>
      <c r="I5" s="172"/>
      <c r="J5" s="172"/>
      <c r="K5" s="172"/>
      <c r="L5" s="4"/>
    </row>
    <row r="6" spans="1:12" ht="11.25" customHeight="1" x14ac:dyDescent="0.25">
      <c r="A6" s="168"/>
      <c r="B6" s="170"/>
      <c r="C6" s="156"/>
      <c r="D6" s="172"/>
      <c r="E6" s="172"/>
      <c r="F6" s="171" t="s">
        <v>37</v>
      </c>
      <c r="G6" s="171" t="s">
        <v>38</v>
      </c>
      <c r="H6" s="171" t="s">
        <v>39</v>
      </c>
      <c r="I6" s="171" t="s">
        <v>40</v>
      </c>
      <c r="J6" s="171" t="s">
        <v>122</v>
      </c>
      <c r="K6" s="171" t="s">
        <v>123</v>
      </c>
      <c r="L6" s="4"/>
    </row>
    <row r="7" spans="1:12" ht="11.25" customHeight="1" x14ac:dyDescent="0.25">
      <c r="A7" s="168"/>
      <c r="B7" s="170"/>
      <c r="C7" s="156"/>
      <c r="D7" s="172"/>
      <c r="E7" s="172"/>
      <c r="F7" s="172"/>
      <c r="G7" s="172"/>
      <c r="H7" s="172"/>
      <c r="I7" s="172"/>
      <c r="J7" s="172"/>
      <c r="K7" s="172"/>
      <c r="L7" s="4"/>
    </row>
    <row r="8" spans="1:12" ht="10.5" customHeight="1" x14ac:dyDescent="0.25">
      <c r="A8" s="168"/>
      <c r="B8" s="170"/>
      <c r="C8" s="156"/>
      <c r="D8" s="172"/>
      <c r="E8" s="172"/>
      <c r="F8" s="172"/>
      <c r="G8" s="172"/>
      <c r="H8" s="172"/>
      <c r="I8" s="172"/>
      <c r="J8" s="172"/>
      <c r="K8" s="172"/>
      <c r="L8" s="4"/>
    </row>
    <row r="9" spans="1:12" ht="9" customHeight="1" x14ac:dyDescent="0.25">
      <c r="A9" s="168"/>
      <c r="B9" s="170"/>
      <c r="C9" s="156"/>
      <c r="D9" s="172"/>
      <c r="E9" s="172"/>
      <c r="F9" s="172"/>
      <c r="G9" s="172"/>
      <c r="H9" s="172"/>
      <c r="I9" s="172"/>
      <c r="J9" s="172"/>
      <c r="K9" s="172"/>
      <c r="L9" s="4"/>
    </row>
    <row r="10" spans="1:12" ht="12.95" customHeight="1" x14ac:dyDescent="0.25">
      <c r="A10" s="44">
        <v>1</v>
      </c>
      <c r="B10" s="45">
        <v>2</v>
      </c>
      <c r="C10" s="45">
        <v>3</v>
      </c>
      <c r="D10" s="46" t="s">
        <v>41</v>
      </c>
      <c r="E10" s="46" t="s">
        <v>42</v>
      </c>
      <c r="F10" s="46" t="s">
        <v>43</v>
      </c>
      <c r="G10" s="46" t="s">
        <v>44</v>
      </c>
      <c r="H10" s="46" t="s">
        <v>45</v>
      </c>
      <c r="I10" s="46" t="s">
        <v>46</v>
      </c>
      <c r="J10" s="46" t="s">
        <v>124</v>
      </c>
      <c r="K10" s="46" t="s">
        <v>125</v>
      </c>
      <c r="L10" s="4"/>
    </row>
    <row r="11" spans="1:12" ht="15" customHeight="1" x14ac:dyDescent="0.25">
      <c r="A11" s="47" t="s">
        <v>126</v>
      </c>
      <c r="B11" s="48">
        <v>200</v>
      </c>
      <c r="C11" s="49" t="s">
        <v>127</v>
      </c>
      <c r="D11" s="60">
        <f>E11</f>
        <v>923491998.57000005</v>
      </c>
      <c r="E11" s="50">
        <v>923491998.57000005</v>
      </c>
      <c r="F11" s="50">
        <v>817585478.20000005</v>
      </c>
      <c r="G11" s="50" t="s">
        <v>50</v>
      </c>
      <c r="H11" s="50" t="s">
        <v>50</v>
      </c>
      <c r="I11" s="50">
        <v>817585478.20000005</v>
      </c>
      <c r="J11" s="50">
        <f>K11</f>
        <v>105906520.37</v>
      </c>
      <c r="K11" s="51">
        <v>105906520.37</v>
      </c>
      <c r="L11" s="4"/>
    </row>
    <row r="12" spans="1:12" ht="15" customHeight="1" x14ac:dyDescent="0.25">
      <c r="A12" s="52" t="s">
        <v>51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  <c r="L12" s="4"/>
    </row>
    <row r="13" spans="1:12" ht="45.75" x14ac:dyDescent="0.25">
      <c r="A13" s="57" t="s">
        <v>128</v>
      </c>
      <c r="B13" s="58" t="s">
        <v>129</v>
      </c>
      <c r="C13" s="59" t="s">
        <v>130</v>
      </c>
      <c r="D13" s="60">
        <f>E13</f>
        <v>7500000</v>
      </c>
      <c r="E13" s="60">
        <v>7500000</v>
      </c>
      <c r="F13" s="60">
        <v>6026634.96</v>
      </c>
      <c r="G13" s="60" t="s">
        <v>50</v>
      </c>
      <c r="H13" s="60" t="s">
        <v>50</v>
      </c>
      <c r="I13" s="60">
        <v>6026634.96</v>
      </c>
      <c r="J13" s="60">
        <f>K13</f>
        <v>1473365.04</v>
      </c>
      <c r="K13" s="61">
        <v>1473365.04</v>
      </c>
      <c r="L13" s="4"/>
    </row>
    <row r="14" spans="1:12" x14ac:dyDescent="0.25">
      <c r="A14" s="57" t="s">
        <v>131</v>
      </c>
      <c r="B14" s="58" t="s">
        <v>129</v>
      </c>
      <c r="C14" s="59" t="s">
        <v>132</v>
      </c>
      <c r="D14" s="60">
        <f t="shared" ref="D14:D53" si="0">E14</f>
        <v>7500000</v>
      </c>
      <c r="E14" s="60">
        <v>7500000</v>
      </c>
      <c r="F14" s="60">
        <v>6026634.96</v>
      </c>
      <c r="G14" s="60" t="s">
        <v>50</v>
      </c>
      <c r="H14" s="60" t="s">
        <v>50</v>
      </c>
      <c r="I14" s="60">
        <v>6026634.96</v>
      </c>
      <c r="J14" s="60">
        <f>K14</f>
        <v>1473365.04</v>
      </c>
      <c r="K14" s="61">
        <v>1473365.04</v>
      </c>
      <c r="L14" s="4"/>
    </row>
    <row r="15" spans="1:12" ht="68.25" x14ac:dyDescent="0.25">
      <c r="A15" s="57" t="s">
        <v>133</v>
      </c>
      <c r="B15" s="58" t="s">
        <v>129</v>
      </c>
      <c r="C15" s="59" t="s">
        <v>134</v>
      </c>
      <c r="D15" s="60">
        <f t="shared" si="0"/>
        <v>7500000</v>
      </c>
      <c r="E15" s="60">
        <v>7500000</v>
      </c>
      <c r="F15" s="60">
        <v>6026634.96</v>
      </c>
      <c r="G15" s="60" t="s">
        <v>50</v>
      </c>
      <c r="H15" s="60" t="s">
        <v>50</v>
      </c>
      <c r="I15" s="60">
        <v>6026634.96</v>
      </c>
      <c r="J15" s="60">
        <f>K15</f>
        <v>1473365.04</v>
      </c>
      <c r="K15" s="61">
        <v>1473365.04</v>
      </c>
      <c r="L15" s="4"/>
    </row>
    <row r="16" spans="1:12" ht="135.75" x14ac:dyDescent="0.25">
      <c r="A16" s="57" t="s">
        <v>135</v>
      </c>
      <c r="B16" s="58" t="s">
        <v>129</v>
      </c>
      <c r="C16" s="59" t="s">
        <v>136</v>
      </c>
      <c r="D16" s="60">
        <f t="shared" si="0"/>
        <v>7500000</v>
      </c>
      <c r="E16" s="60">
        <v>7500000</v>
      </c>
      <c r="F16" s="60">
        <v>6026634.96</v>
      </c>
      <c r="G16" s="60" t="s">
        <v>50</v>
      </c>
      <c r="H16" s="60" t="s">
        <v>50</v>
      </c>
      <c r="I16" s="60">
        <v>6026634.96</v>
      </c>
      <c r="J16" s="60">
        <f>K16</f>
        <v>1473365.04</v>
      </c>
      <c r="K16" s="61">
        <v>1473365.04</v>
      </c>
      <c r="L16" s="4"/>
    </row>
    <row r="17" spans="1:12" ht="23.25" x14ac:dyDescent="0.25">
      <c r="A17" s="57" t="s">
        <v>137</v>
      </c>
      <c r="B17" s="58" t="s">
        <v>129</v>
      </c>
      <c r="C17" s="59" t="s">
        <v>138</v>
      </c>
      <c r="D17" s="60">
        <f t="shared" si="0"/>
        <v>9297352.3900000006</v>
      </c>
      <c r="E17" s="60">
        <v>9297352.3900000006</v>
      </c>
      <c r="F17" s="60">
        <v>9297352.3900000006</v>
      </c>
      <c r="G17" s="60" t="s">
        <v>50</v>
      </c>
      <c r="H17" s="60" t="s">
        <v>50</v>
      </c>
      <c r="I17" s="60">
        <v>9297352.3900000006</v>
      </c>
      <c r="J17" s="60" t="s">
        <v>50</v>
      </c>
      <c r="K17" s="61" t="s">
        <v>50</v>
      </c>
      <c r="L17" s="4"/>
    </row>
    <row r="18" spans="1:12" x14ac:dyDescent="0.25">
      <c r="A18" s="57" t="s">
        <v>131</v>
      </c>
      <c r="B18" s="58" t="s">
        <v>129</v>
      </c>
      <c r="C18" s="59" t="s">
        <v>139</v>
      </c>
      <c r="D18" s="60">
        <f t="shared" si="0"/>
        <v>9297352.3900000006</v>
      </c>
      <c r="E18" s="60">
        <v>9297352.3900000006</v>
      </c>
      <c r="F18" s="60">
        <v>9297352.3900000006</v>
      </c>
      <c r="G18" s="60" t="s">
        <v>50</v>
      </c>
      <c r="H18" s="60" t="s">
        <v>50</v>
      </c>
      <c r="I18" s="60">
        <v>9297352.3900000006</v>
      </c>
      <c r="J18" s="60" t="s">
        <v>50</v>
      </c>
      <c r="K18" s="61" t="s">
        <v>50</v>
      </c>
      <c r="L18" s="4"/>
    </row>
    <row r="19" spans="1:12" ht="23.25" x14ac:dyDescent="0.25">
      <c r="A19" s="57" t="s">
        <v>140</v>
      </c>
      <c r="B19" s="58" t="s">
        <v>129</v>
      </c>
      <c r="C19" s="59" t="s">
        <v>141</v>
      </c>
      <c r="D19" s="60">
        <f t="shared" si="0"/>
        <v>9297352.3900000006</v>
      </c>
      <c r="E19" s="60">
        <v>9297352.3900000006</v>
      </c>
      <c r="F19" s="60">
        <v>9297352.3900000006</v>
      </c>
      <c r="G19" s="60" t="s">
        <v>50</v>
      </c>
      <c r="H19" s="60" t="s">
        <v>50</v>
      </c>
      <c r="I19" s="60">
        <v>9297352.3900000006</v>
      </c>
      <c r="J19" s="60" t="s">
        <v>50</v>
      </c>
      <c r="K19" s="61" t="s">
        <v>50</v>
      </c>
      <c r="L19" s="4"/>
    </row>
    <row r="20" spans="1:12" x14ac:dyDescent="0.25">
      <c r="A20" s="57" t="s">
        <v>142</v>
      </c>
      <c r="B20" s="58" t="s">
        <v>129</v>
      </c>
      <c r="C20" s="59" t="s">
        <v>143</v>
      </c>
      <c r="D20" s="60">
        <f t="shared" si="0"/>
        <v>9297352.3900000006</v>
      </c>
      <c r="E20" s="60">
        <v>9297352.3900000006</v>
      </c>
      <c r="F20" s="60">
        <v>9297352.3900000006</v>
      </c>
      <c r="G20" s="60" t="s">
        <v>50</v>
      </c>
      <c r="H20" s="60" t="s">
        <v>50</v>
      </c>
      <c r="I20" s="60">
        <v>9297352.3900000006</v>
      </c>
      <c r="J20" s="60" t="s">
        <v>50</v>
      </c>
      <c r="K20" s="61" t="s">
        <v>50</v>
      </c>
      <c r="L20" s="4"/>
    </row>
    <row r="21" spans="1:12" ht="34.5" x14ac:dyDescent="0.25">
      <c r="A21" s="57" t="s">
        <v>144</v>
      </c>
      <c r="B21" s="58" t="s">
        <v>129</v>
      </c>
      <c r="C21" s="59" t="s">
        <v>145</v>
      </c>
      <c r="D21" s="60">
        <f t="shared" si="0"/>
        <v>100000</v>
      </c>
      <c r="E21" s="60">
        <v>100000</v>
      </c>
      <c r="F21" s="60">
        <v>100000</v>
      </c>
      <c r="G21" s="60" t="s">
        <v>50</v>
      </c>
      <c r="H21" s="60" t="s">
        <v>50</v>
      </c>
      <c r="I21" s="60">
        <v>100000</v>
      </c>
      <c r="J21" s="60" t="s">
        <v>50</v>
      </c>
      <c r="K21" s="61" t="s">
        <v>50</v>
      </c>
      <c r="L21" s="4"/>
    </row>
    <row r="22" spans="1:12" x14ac:dyDescent="0.25">
      <c r="A22" s="57" t="s">
        <v>131</v>
      </c>
      <c r="B22" s="58" t="s">
        <v>129</v>
      </c>
      <c r="C22" s="59" t="s">
        <v>146</v>
      </c>
      <c r="D22" s="60">
        <f t="shared" si="0"/>
        <v>100000</v>
      </c>
      <c r="E22" s="60">
        <v>100000</v>
      </c>
      <c r="F22" s="60">
        <v>100000</v>
      </c>
      <c r="G22" s="60" t="s">
        <v>50</v>
      </c>
      <c r="H22" s="60" t="s">
        <v>50</v>
      </c>
      <c r="I22" s="60">
        <v>100000</v>
      </c>
      <c r="J22" s="60" t="s">
        <v>50</v>
      </c>
      <c r="K22" s="61" t="s">
        <v>50</v>
      </c>
      <c r="L22" s="4"/>
    </row>
    <row r="23" spans="1:12" x14ac:dyDescent="0.25">
      <c r="A23" s="57" t="s">
        <v>147</v>
      </c>
      <c r="B23" s="58" t="s">
        <v>129</v>
      </c>
      <c r="C23" s="59" t="s">
        <v>148</v>
      </c>
      <c r="D23" s="60">
        <f t="shared" si="0"/>
        <v>50000</v>
      </c>
      <c r="E23" s="60">
        <v>50000</v>
      </c>
      <c r="F23" s="60">
        <v>50000</v>
      </c>
      <c r="G23" s="60" t="s">
        <v>50</v>
      </c>
      <c r="H23" s="60" t="s">
        <v>50</v>
      </c>
      <c r="I23" s="60">
        <v>50000</v>
      </c>
      <c r="J23" s="60" t="s">
        <v>50</v>
      </c>
      <c r="K23" s="61" t="s">
        <v>50</v>
      </c>
      <c r="L23" s="4"/>
    </row>
    <row r="24" spans="1:12" ht="45.75" x14ac:dyDescent="0.25">
      <c r="A24" s="57" t="s">
        <v>149</v>
      </c>
      <c r="B24" s="58" t="s">
        <v>129</v>
      </c>
      <c r="C24" s="59" t="s">
        <v>150</v>
      </c>
      <c r="D24" s="60">
        <f t="shared" si="0"/>
        <v>50000</v>
      </c>
      <c r="E24" s="60">
        <v>50000</v>
      </c>
      <c r="F24" s="60">
        <v>50000</v>
      </c>
      <c r="G24" s="60" t="s">
        <v>50</v>
      </c>
      <c r="H24" s="60" t="s">
        <v>50</v>
      </c>
      <c r="I24" s="60">
        <v>50000</v>
      </c>
      <c r="J24" s="60" t="s">
        <v>50</v>
      </c>
      <c r="K24" s="61" t="s">
        <v>50</v>
      </c>
      <c r="L24" s="4"/>
    </row>
    <row r="25" spans="1:12" ht="23.25" x14ac:dyDescent="0.25">
      <c r="A25" s="57" t="s">
        <v>140</v>
      </c>
      <c r="B25" s="58" t="s">
        <v>129</v>
      </c>
      <c r="C25" s="59" t="s">
        <v>151</v>
      </c>
      <c r="D25" s="60">
        <f t="shared" si="0"/>
        <v>50000</v>
      </c>
      <c r="E25" s="60">
        <v>50000</v>
      </c>
      <c r="F25" s="60">
        <v>50000</v>
      </c>
      <c r="G25" s="60" t="s">
        <v>50</v>
      </c>
      <c r="H25" s="60" t="s">
        <v>50</v>
      </c>
      <c r="I25" s="60">
        <v>50000</v>
      </c>
      <c r="J25" s="60" t="s">
        <v>50</v>
      </c>
      <c r="K25" s="61" t="s">
        <v>50</v>
      </c>
      <c r="L25" s="4"/>
    </row>
    <row r="26" spans="1:12" x14ac:dyDescent="0.25">
      <c r="A26" s="57" t="s">
        <v>142</v>
      </c>
      <c r="B26" s="58" t="s">
        <v>129</v>
      </c>
      <c r="C26" s="59" t="s">
        <v>152</v>
      </c>
      <c r="D26" s="60">
        <f t="shared" si="0"/>
        <v>50000</v>
      </c>
      <c r="E26" s="60">
        <v>50000</v>
      </c>
      <c r="F26" s="60">
        <v>50000</v>
      </c>
      <c r="G26" s="60" t="s">
        <v>50</v>
      </c>
      <c r="H26" s="60" t="s">
        <v>50</v>
      </c>
      <c r="I26" s="60">
        <v>50000</v>
      </c>
      <c r="J26" s="60" t="s">
        <v>50</v>
      </c>
      <c r="K26" s="61" t="s">
        <v>50</v>
      </c>
      <c r="L26" s="4"/>
    </row>
    <row r="27" spans="1:12" ht="57" x14ac:dyDescent="0.25">
      <c r="A27" s="57" t="s">
        <v>153</v>
      </c>
      <c r="B27" s="58" t="s">
        <v>129</v>
      </c>
      <c r="C27" s="59" t="s">
        <v>154</v>
      </c>
      <c r="D27" s="60">
        <f t="shared" si="0"/>
        <v>140850222.94999999</v>
      </c>
      <c r="E27" s="60">
        <v>140850222.94999999</v>
      </c>
      <c r="F27" s="60">
        <v>140850222.94999999</v>
      </c>
      <c r="G27" s="60" t="s">
        <v>50</v>
      </c>
      <c r="H27" s="60" t="s">
        <v>50</v>
      </c>
      <c r="I27" s="60">
        <v>140850222.94999999</v>
      </c>
      <c r="J27" s="60" t="s">
        <v>50</v>
      </c>
      <c r="K27" s="61" t="s">
        <v>50</v>
      </c>
      <c r="L27" s="4"/>
    </row>
    <row r="28" spans="1:12" x14ac:dyDescent="0.25">
      <c r="A28" s="57" t="s">
        <v>155</v>
      </c>
      <c r="B28" s="58" t="s">
        <v>129</v>
      </c>
      <c r="C28" s="59" t="s">
        <v>156</v>
      </c>
      <c r="D28" s="60">
        <f t="shared" si="0"/>
        <v>140850222.94999999</v>
      </c>
      <c r="E28" s="60">
        <v>140850222.94999999</v>
      </c>
      <c r="F28" s="60">
        <v>140850222.94999999</v>
      </c>
      <c r="G28" s="60" t="s">
        <v>50</v>
      </c>
      <c r="H28" s="60" t="s">
        <v>50</v>
      </c>
      <c r="I28" s="60">
        <v>140850222.94999999</v>
      </c>
      <c r="J28" s="60" t="s">
        <v>50</v>
      </c>
      <c r="K28" s="61" t="s">
        <v>50</v>
      </c>
      <c r="L28" s="4"/>
    </row>
    <row r="29" spans="1:12" x14ac:dyDescent="0.25">
      <c r="A29" s="57" t="s">
        <v>157</v>
      </c>
      <c r="B29" s="58" t="s">
        <v>129</v>
      </c>
      <c r="C29" s="59" t="s">
        <v>158</v>
      </c>
      <c r="D29" s="60">
        <f t="shared" si="0"/>
        <v>140850222.94999999</v>
      </c>
      <c r="E29" s="60">
        <v>140850222.94999999</v>
      </c>
      <c r="F29" s="60">
        <v>140850222.94999999</v>
      </c>
      <c r="G29" s="60" t="s">
        <v>50</v>
      </c>
      <c r="H29" s="60" t="s">
        <v>50</v>
      </c>
      <c r="I29" s="60">
        <v>140850222.94999999</v>
      </c>
      <c r="J29" s="60" t="s">
        <v>50</v>
      </c>
      <c r="K29" s="61" t="s">
        <v>50</v>
      </c>
      <c r="L29" s="4"/>
    </row>
    <row r="30" spans="1:12" ht="45.75" x14ac:dyDescent="0.25">
      <c r="A30" s="57" t="s">
        <v>159</v>
      </c>
      <c r="B30" s="58" t="s">
        <v>129</v>
      </c>
      <c r="C30" s="59" t="s">
        <v>160</v>
      </c>
      <c r="D30" s="60">
        <f t="shared" si="0"/>
        <v>140850222.94999999</v>
      </c>
      <c r="E30" s="60">
        <v>140850222.94999999</v>
      </c>
      <c r="F30" s="60">
        <v>140850222.94999999</v>
      </c>
      <c r="G30" s="60" t="s">
        <v>50</v>
      </c>
      <c r="H30" s="60" t="s">
        <v>50</v>
      </c>
      <c r="I30" s="60">
        <v>140850222.94999999</v>
      </c>
      <c r="J30" s="60" t="s">
        <v>50</v>
      </c>
      <c r="K30" s="61" t="s">
        <v>50</v>
      </c>
      <c r="L30" s="4"/>
    </row>
    <row r="31" spans="1:12" ht="34.5" x14ac:dyDescent="0.25">
      <c r="A31" s="57" t="s">
        <v>161</v>
      </c>
      <c r="B31" s="58" t="s">
        <v>129</v>
      </c>
      <c r="C31" s="59" t="s">
        <v>162</v>
      </c>
      <c r="D31" s="60">
        <f t="shared" si="0"/>
        <v>5802303.4400000004</v>
      </c>
      <c r="E31" s="60">
        <v>5802303.4400000004</v>
      </c>
      <c r="F31" s="60">
        <v>5802303.4400000004</v>
      </c>
      <c r="G31" s="60" t="s">
        <v>50</v>
      </c>
      <c r="H31" s="60" t="s">
        <v>50</v>
      </c>
      <c r="I31" s="60">
        <v>5802303.4400000004</v>
      </c>
      <c r="J31" s="60" t="s">
        <v>50</v>
      </c>
      <c r="K31" s="61" t="s">
        <v>50</v>
      </c>
      <c r="L31" s="4"/>
    </row>
    <row r="32" spans="1:12" ht="34.5" x14ac:dyDescent="0.25">
      <c r="A32" s="57" t="s">
        <v>163</v>
      </c>
      <c r="B32" s="58" t="s">
        <v>129</v>
      </c>
      <c r="C32" s="59" t="s">
        <v>164</v>
      </c>
      <c r="D32" s="60">
        <f t="shared" si="0"/>
        <v>5802303.4400000004</v>
      </c>
      <c r="E32" s="60">
        <v>5802303.4400000004</v>
      </c>
      <c r="F32" s="60">
        <v>5802303.4400000004</v>
      </c>
      <c r="G32" s="60" t="s">
        <v>50</v>
      </c>
      <c r="H32" s="60" t="s">
        <v>50</v>
      </c>
      <c r="I32" s="60">
        <v>5802303.4400000004</v>
      </c>
      <c r="J32" s="60" t="s">
        <v>50</v>
      </c>
      <c r="K32" s="61" t="s">
        <v>50</v>
      </c>
      <c r="L32" s="4"/>
    </row>
    <row r="33" spans="1:12" ht="45.75" x14ac:dyDescent="0.25">
      <c r="A33" s="57" t="s">
        <v>165</v>
      </c>
      <c r="B33" s="58" t="s">
        <v>129</v>
      </c>
      <c r="C33" s="59" t="s">
        <v>166</v>
      </c>
      <c r="D33" s="60">
        <f t="shared" si="0"/>
        <v>5802303.4400000004</v>
      </c>
      <c r="E33" s="60">
        <v>5802303.4400000004</v>
      </c>
      <c r="F33" s="60">
        <v>5802303.4400000004</v>
      </c>
      <c r="G33" s="60" t="s">
        <v>50</v>
      </c>
      <c r="H33" s="60" t="s">
        <v>50</v>
      </c>
      <c r="I33" s="60">
        <v>5802303.4400000004</v>
      </c>
      <c r="J33" s="60" t="s">
        <v>50</v>
      </c>
      <c r="K33" s="61" t="s">
        <v>50</v>
      </c>
      <c r="L33" s="4"/>
    </row>
    <row r="34" spans="1:12" ht="23.25" x14ac:dyDescent="0.25">
      <c r="A34" s="57" t="s">
        <v>167</v>
      </c>
      <c r="B34" s="58" t="s">
        <v>129</v>
      </c>
      <c r="C34" s="59" t="s">
        <v>168</v>
      </c>
      <c r="D34" s="60">
        <f t="shared" si="0"/>
        <v>5802303.4400000004</v>
      </c>
      <c r="E34" s="60">
        <v>5802303.4400000004</v>
      </c>
      <c r="F34" s="60">
        <v>5802303.4400000004</v>
      </c>
      <c r="G34" s="60" t="s">
        <v>50</v>
      </c>
      <c r="H34" s="60" t="s">
        <v>50</v>
      </c>
      <c r="I34" s="60">
        <v>5802303.4400000004</v>
      </c>
      <c r="J34" s="60" t="s">
        <v>50</v>
      </c>
      <c r="K34" s="61" t="s">
        <v>50</v>
      </c>
      <c r="L34" s="4"/>
    </row>
    <row r="35" spans="1:12" ht="34.5" x14ac:dyDescent="0.25">
      <c r="A35" s="57" t="s">
        <v>169</v>
      </c>
      <c r="B35" s="58" t="s">
        <v>129</v>
      </c>
      <c r="C35" s="59" t="s">
        <v>170</v>
      </c>
      <c r="D35" s="60">
        <f t="shared" si="0"/>
        <v>230000000</v>
      </c>
      <c r="E35" s="60">
        <v>230000000</v>
      </c>
      <c r="F35" s="60">
        <v>218758672.69999999</v>
      </c>
      <c r="G35" s="60" t="s">
        <v>50</v>
      </c>
      <c r="H35" s="60" t="s">
        <v>50</v>
      </c>
      <c r="I35" s="60">
        <v>218758672.69999999</v>
      </c>
      <c r="J35" s="60">
        <f>K35</f>
        <v>11241327.300000001</v>
      </c>
      <c r="K35" s="61">
        <v>11241327.300000001</v>
      </c>
      <c r="L35" s="4"/>
    </row>
    <row r="36" spans="1:12" x14ac:dyDescent="0.25">
      <c r="A36" s="57" t="s">
        <v>155</v>
      </c>
      <c r="B36" s="58" t="s">
        <v>129</v>
      </c>
      <c r="C36" s="59" t="s">
        <v>171</v>
      </c>
      <c r="D36" s="60">
        <f t="shared" si="0"/>
        <v>230000000</v>
      </c>
      <c r="E36" s="60">
        <v>230000000</v>
      </c>
      <c r="F36" s="60">
        <v>218758672.69999999</v>
      </c>
      <c r="G36" s="60" t="s">
        <v>50</v>
      </c>
      <c r="H36" s="60" t="s">
        <v>50</v>
      </c>
      <c r="I36" s="60">
        <v>218758672.69999999</v>
      </c>
      <c r="J36" s="60">
        <f>K36</f>
        <v>11241327.300000001</v>
      </c>
      <c r="K36" s="61">
        <v>11241327.300000001</v>
      </c>
      <c r="L36" s="4"/>
    </row>
    <row r="37" spans="1:12" x14ac:dyDescent="0.25">
      <c r="A37" s="57" t="s">
        <v>157</v>
      </c>
      <c r="B37" s="58" t="s">
        <v>129</v>
      </c>
      <c r="C37" s="59" t="s">
        <v>172</v>
      </c>
      <c r="D37" s="60">
        <f t="shared" si="0"/>
        <v>230000000</v>
      </c>
      <c r="E37" s="60">
        <v>230000000</v>
      </c>
      <c r="F37" s="60">
        <v>218758672.69999999</v>
      </c>
      <c r="G37" s="60" t="s">
        <v>50</v>
      </c>
      <c r="H37" s="60" t="s">
        <v>50</v>
      </c>
      <c r="I37" s="60">
        <v>218758672.69999999</v>
      </c>
      <c r="J37" s="60">
        <f>K37</f>
        <v>11241327.300000001</v>
      </c>
      <c r="K37" s="61">
        <v>11241327.300000001</v>
      </c>
      <c r="L37" s="4"/>
    </row>
    <row r="38" spans="1:12" ht="57" x14ac:dyDescent="0.25">
      <c r="A38" s="57" t="s">
        <v>173</v>
      </c>
      <c r="B38" s="58" t="s">
        <v>129</v>
      </c>
      <c r="C38" s="59" t="s">
        <v>174</v>
      </c>
      <c r="D38" s="60">
        <f t="shared" si="0"/>
        <v>230000000</v>
      </c>
      <c r="E38" s="60">
        <v>230000000</v>
      </c>
      <c r="F38" s="60">
        <v>218758672.69999999</v>
      </c>
      <c r="G38" s="60" t="s">
        <v>50</v>
      </c>
      <c r="H38" s="60" t="s">
        <v>50</v>
      </c>
      <c r="I38" s="60">
        <v>218758672.69999999</v>
      </c>
      <c r="J38" s="60">
        <f t="shared" ref="J38:J50" si="1">K38</f>
        <v>11241327.300000001</v>
      </c>
      <c r="K38" s="61">
        <v>11241327.300000001</v>
      </c>
      <c r="L38" s="4"/>
    </row>
    <row r="39" spans="1:12" ht="57" x14ac:dyDescent="0.25">
      <c r="A39" s="57" t="s">
        <v>175</v>
      </c>
      <c r="B39" s="58" t="s">
        <v>129</v>
      </c>
      <c r="C39" s="59" t="s">
        <v>176</v>
      </c>
      <c r="D39" s="60">
        <f t="shared" si="0"/>
        <v>301044442.79000002</v>
      </c>
      <c r="E39" s="60">
        <v>301044442.79000002</v>
      </c>
      <c r="F39" s="60">
        <v>289791788.75</v>
      </c>
      <c r="G39" s="60" t="s">
        <v>50</v>
      </c>
      <c r="H39" s="60" t="s">
        <v>50</v>
      </c>
      <c r="I39" s="60">
        <v>289791788.75</v>
      </c>
      <c r="J39" s="60">
        <f t="shared" si="1"/>
        <v>11252654.039999999</v>
      </c>
      <c r="K39" s="61">
        <v>11252654.039999999</v>
      </c>
      <c r="L39" s="4"/>
    </row>
    <row r="40" spans="1:12" x14ac:dyDescent="0.25">
      <c r="A40" s="57" t="s">
        <v>155</v>
      </c>
      <c r="B40" s="58" t="s">
        <v>129</v>
      </c>
      <c r="C40" s="59" t="s">
        <v>177</v>
      </c>
      <c r="D40" s="60">
        <f t="shared" si="0"/>
        <v>301044442.79000002</v>
      </c>
      <c r="E40" s="60">
        <v>301044442.79000002</v>
      </c>
      <c r="F40" s="60">
        <v>289791788.75</v>
      </c>
      <c r="G40" s="60" t="s">
        <v>50</v>
      </c>
      <c r="H40" s="60" t="s">
        <v>50</v>
      </c>
      <c r="I40" s="60">
        <v>289791788.75</v>
      </c>
      <c r="J40" s="60">
        <f t="shared" si="1"/>
        <v>11252654.039999999</v>
      </c>
      <c r="K40" s="61">
        <v>11252654.039999999</v>
      </c>
      <c r="L40" s="4"/>
    </row>
    <row r="41" spans="1:12" x14ac:dyDescent="0.25">
      <c r="A41" s="57" t="s">
        <v>157</v>
      </c>
      <c r="B41" s="58" t="s">
        <v>129</v>
      </c>
      <c r="C41" s="59" t="s">
        <v>178</v>
      </c>
      <c r="D41" s="60">
        <f t="shared" si="0"/>
        <v>301044442.79000002</v>
      </c>
      <c r="E41" s="60">
        <v>301044442.79000002</v>
      </c>
      <c r="F41" s="60">
        <v>289791788.75</v>
      </c>
      <c r="G41" s="60" t="s">
        <v>50</v>
      </c>
      <c r="H41" s="60" t="s">
        <v>50</v>
      </c>
      <c r="I41" s="60">
        <v>289791788.75</v>
      </c>
      <c r="J41" s="60">
        <f t="shared" si="1"/>
        <v>11252654.039999999</v>
      </c>
      <c r="K41" s="61">
        <v>11252654.039999999</v>
      </c>
      <c r="L41" s="4"/>
    </row>
    <row r="42" spans="1:12" ht="57" x14ac:dyDescent="0.25">
      <c r="A42" s="57" t="s">
        <v>173</v>
      </c>
      <c r="B42" s="58" t="s">
        <v>129</v>
      </c>
      <c r="C42" s="59" t="s">
        <v>179</v>
      </c>
      <c r="D42" s="60">
        <f t="shared" si="0"/>
        <v>301044442.79000002</v>
      </c>
      <c r="E42" s="60">
        <v>301044442.79000002</v>
      </c>
      <c r="F42" s="60">
        <v>289791788.75</v>
      </c>
      <c r="G42" s="60" t="s">
        <v>50</v>
      </c>
      <c r="H42" s="60" t="s">
        <v>50</v>
      </c>
      <c r="I42" s="60">
        <v>289791788.75</v>
      </c>
      <c r="J42" s="60">
        <f t="shared" si="1"/>
        <v>11252654.039999999</v>
      </c>
      <c r="K42" s="61">
        <v>11252654.039999999</v>
      </c>
      <c r="L42" s="4"/>
    </row>
    <row r="43" spans="1:12" ht="102" x14ac:dyDescent="0.25">
      <c r="A43" s="57" t="s">
        <v>180</v>
      </c>
      <c r="B43" s="58" t="s">
        <v>129</v>
      </c>
      <c r="C43" s="59" t="s">
        <v>181</v>
      </c>
      <c r="D43" s="60">
        <f t="shared" si="0"/>
        <v>98282900</v>
      </c>
      <c r="E43" s="60">
        <v>98282900</v>
      </c>
      <c r="F43" s="60">
        <v>97958140</v>
      </c>
      <c r="G43" s="60" t="s">
        <v>50</v>
      </c>
      <c r="H43" s="60" t="s">
        <v>50</v>
      </c>
      <c r="I43" s="60">
        <v>97958140</v>
      </c>
      <c r="J43" s="60">
        <f t="shared" si="1"/>
        <v>324760</v>
      </c>
      <c r="K43" s="61">
        <v>324760</v>
      </c>
      <c r="L43" s="4"/>
    </row>
    <row r="44" spans="1:12" x14ac:dyDescent="0.25">
      <c r="A44" s="57" t="s">
        <v>155</v>
      </c>
      <c r="B44" s="58" t="s">
        <v>129</v>
      </c>
      <c r="C44" s="59" t="s">
        <v>182</v>
      </c>
      <c r="D44" s="60">
        <f t="shared" si="0"/>
        <v>98282900</v>
      </c>
      <c r="E44" s="60">
        <v>98282900</v>
      </c>
      <c r="F44" s="60">
        <v>97958140</v>
      </c>
      <c r="G44" s="60" t="s">
        <v>50</v>
      </c>
      <c r="H44" s="60" t="s">
        <v>50</v>
      </c>
      <c r="I44" s="60">
        <v>97958140</v>
      </c>
      <c r="J44" s="60">
        <f t="shared" si="1"/>
        <v>324760</v>
      </c>
      <c r="K44" s="61">
        <v>324760</v>
      </c>
      <c r="L44" s="4"/>
    </row>
    <row r="45" spans="1:12" x14ac:dyDescent="0.25">
      <c r="A45" s="57" t="s">
        <v>157</v>
      </c>
      <c r="B45" s="58" t="s">
        <v>129</v>
      </c>
      <c r="C45" s="59" t="s">
        <v>183</v>
      </c>
      <c r="D45" s="60">
        <f t="shared" si="0"/>
        <v>98282900</v>
      </c>
      <c r="E45" s="60">
        <v>98282900</v>
      </c>
      <c r="F45" s="60">
        <v>97958140</v>
      </c>
      <c r="G45" s="60" t="s">
        <v>50</v>
      </c>
      <c r="H45" s="60" t="s">
        <v>50</v>
      </c>
      <c r="I45" s="60">
        <v>97958140</v>
      </c>
      <c r="J45" s="60">
        <f t="shared" si="1"/>
        <v>324760</v>
      </c>
      <c r="K45" s="61">
        <v>324760</v>
      </c>
      <c r="L45" s="4"/>
    </row>
    <row r="46" spans="1:12" ht="45.75" x14ac:dyDescent="0.25">
      <c r="A46" s="57" t="s">
        <v>159</v>
      </c>
      <c r="B46" s="58" t="s">
        <v>129</v>
      </c>
      <c r="C46" s="59" t="s">
        <v>184</v>
      </c>
      <c r="D46" s="60">
        <f t="shared" si="0"/>
        <v>98282900</v>
      </c>
      <c r="E46" s="60">
        <v>98282900</v>
      </c>
      <c r="F46" s="60">
        <v>97958140</v>
      </c>
      <c r="G46" s="60" t="s">
        <v>50</v>
      </c>
      <c r="H46" s="60" t="s">
        <v>50</v>
      </c>
      <c r="I46" s="60">
        <v>97958140</v>
      </c>
      <c r="J46" s="60">
        <f t="shared" si="1"/>
        <v>324760</v>
      </c>
      <c r="K46" s="61">
        <v>324760</v>
      </c>
      <c r="L46" s="4"/>
    </row>
    <row r="47" spans="1:12" ht="23.25" x14ac:dyDescent="0.25">
      <c r="A47" s="57" t="s">
        <v>185</v>
      </c>
      <c r="B47" s="58" t="s">
        <v>129</v>
      </c>
      <c r="C47" s="59" t="s">
        <v>186</v>
      </c>
      <c r="D47" s="60">
        <f t="shared" si="0"/>
        <v>112440853</v>
      </c>
      <c r="E47" s="60">
        <v>112440853</v>
      </c>
      <c r="F47" s="60">
        <v>30826439.010000002</v>
      </c>
      <c r="G47" s="60" t="s">
        <v>50</v>
      </c>
      <c r="H47" s="60" t="s">
        <v>50</v>
      </c>
      <c r="I47" s="60">
        <v>30826439.010000002</v>
      </c>
      <c r="J47" s="60">
        <f t="shared" si="1"/>
        <v>81614413.989999995</v>
      </c>
      <c r="K47" s="61">
        <v>81614413.989999995</v>
      </c>
      <c r="L47" s="4"/>
    </row>
    <row r="48" spans="1:12" x14ac:dyDescent="0.25">
      <c r="A48" s="57" t="s">
        <v>155</v>
      </c>
      <c r="B48" s="58" t="s">
        <v>129</v>
      </c>
      <c r="C48" s="59" t="s">
        <v>187</v>
      </c>
      <c r="D48" s="60">
        <f t="shared" si="0"/>
        <v>112440853</v>
      </c>
      <c r="E48" s="60">
        <v>112440853</v>
      </c>
      <c r="F48" s="60">
        <v>30826439.010000002</v>
      </c>
      <c r="G48" s="60" t="s">
        <v>50</v>
      </c>
      <c r="H48" s="60" t="s">
        <v>50</v>
      </c>
      <c r="I48" s="60">
        <v>30826439.010000002</v>
      </c>
      <c r="J48" s="60">
        <f t="shared" si="1"/>
        <v>81614413.989999995</v>
      </c>
      <c r="K48" s="61">
        <v>81614413.989999995</v>
      </c>
      <c r="L48" s="4"/>
    </row>
    <row r="49" spans="1:12" x14ac:dyDescent="0.25">
      <c r="A49" s="57" t="s">
        <v>157</v>
      </c>
      <c r="B49" s="58" t="s">
        <v>129</v>
      </c>
      <c r="C49" s="59" t="s">
        <v>188</v>
      </c>
      <c r="D49" s="60">
        <f t="shared" si="0"/>
        <v>112440853</v>
      </c>
      <c r="E49" s="60">
        <v>112440853</v>
      </c>
      <c r="F49" s="60">
        <v>30826439.010000002</v>
      </c>
      <c r="G49" s="60" t="s">
        <v>50</v>
      </c>
      <c r="H49" s="60" t="s">
        <v>50</v>
      </c>
      <c r="I49" s="60">
        <v>30826439.010000002</v>
      </c>
      <c r="J49" s="60">
        <f t="shared" si="1"/>
        <v>81614413.989999995</v>
      </c>
      <c r="K49" s="61">
        <v>81614413.989999995</v>
      </c>
      <c r="L49" s="4"/>
    </row>
    <row r="50" spans="1:12" ht="45.75" x14ac:dyDescent="0.25">
      <c r="A50" s="57" t="s">
        <v>159</v>
      </c>
      <c r="B50" s="58" t="s">
        <v>129</v>
      </c>
      <c r="C50" s="59" t="s">
        <v>189</v>
      </c>
      <c r="D50" s="60">
        <f t="shared" si="0"/>
        <v>112440853</v>
      </c>
      <c r="E50" s="60">
        <v>112440853</v>
      </c>
      <c r="F50" s="60">
        <v>30826439.010000002</v>
      </c>
      <c r="G50" s="60" t="s">
        <v>50</v>
      </c>
      <c r="H50" s="60" t="s">
        <v>50</v>
      </c>
      <c r="I50" s="60">
        <v>30826439.010000002</v>
      </c>
      <c r="J50" s="60">
        <f t="shared" si="1"/>
        <v>81614413.989999995</v>
      </c>
      <c r="K50" s="61">
        <v>81614413.989999995</v>
      </c>
      <c r="L50" s="4"/>
    </row>
    <row r="51" spans="1:12" ht="45.75" x14ac:dyDescent="0.25">
      <c r="A51" s="57" t="s">
        <v>190</v>
      </c>
      <c r="B51" s="58" t="s">
        <v>129</v>
      </c>
      <c r="C51" s="59" t="s">
        <v>191</v>
      </c>
      <c r="D51" s="60">
        <f t="shared" si="0"/>
        <v>18173924</v>
      </c>
      <c r="E51" s="60">
        <v>18173924</v>
      </c>
      <c r="F51" s="60">
        <v>18173924</v>
      </c>
      <c r="G51" s="60" t="s">
        <v>50</v>
      </c>
      <c r="H51" s="60" t="s">
        <v>50</v>
      </c>
      <c r="I51" s="60">
        <v>18173924</v>
      </c>
      <c r="J51" s="60" t="s">
        <v>50</v>
      </c>
      <c r="K51" s="61" t="s">
        <v>50</v>
      </c>
      <c r="L51" s="4"/>
    </row>
    <row r="52" spans="1:12" x14ac:dyDescent="0.25">
      <c r="A52" s="57" t="s">
        <v>155</v>
      </c>
      <c r="B52" s="58" t="s">
        <v>129</v>
      </c>
      <c r="C52" s="59" t="s">
        <v>192</v>
      </c>
      <c r="D52" s="60">
        <f t="shared" si="0"/>
        <v>18173924</v>
      </c>
      <c r="E52" s="60">
        <v>18173924</v>
      </c>
      <c r="F52" s="60">
        <v>18173924</v>
      </c>
      <c r="G52" s="60" t="s">
        <v>50</v>
      </c>
      <c r="H52" s="60" t="s">
        <v>50</v>
      </c>
      <c r="I52" s="60">
        <v>18173924</v>
      </c>
      <c r="J52" s="60" t="s">
        <v>50</v>
      </c>
      <c r="K52" s="61" t="s">
        <v>50</v>
      </c>
      <c r="L52" s="4"/>
    </row>
    <row r="53" spans="1:12" x14ac:dyDescent="0.25">
      <c r="A53" s="57" t="s">
        <v>96</v>
      </c>
      <c r="B53" s="58" t="s">
        <v>129</v>
      </c>
      <c r="C53" s="59" t="s">
        <v>193</v>
      </c>
      <c r="D53" s="60">
        <f t="shared" si="0"/>
        <v>18173924</v>
      </c>
      <c r="E53" s="60">
        <v>18173924</v>
      </c>
      <c r="F53" s="60">
        <v>18173924</v>
      </c>
      <c r="G53" s="60" t="s">
        <v>50</v>
      </c>
      <c r="H53" s="60" t="s">
        <v>50</v>
      </c>
      <c r="I53" s="60">
        <v>18173924</v>
      </c>
      <c r="J53" s="60" t="s">
        <v>50</v>
      </c>
      <c r="K53" s="61" t="s">
        <v>50</v>
      </c>
      <c r="L53" s="4"/>
    </row>
    <row r="54" spans="1:12" ht="12.95" customHeight="1" x14ac:dyDescent="0.2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4"/>
    </row>
    <row r="55" spans="1:12" ht="20.85" customHeight="1" x14ac:dyDescent="0.25">
      <c r="A55" s="64" t="s">
        <v>194</v>
      </c>
      <c r="B55" s="65">
        <v>450</v>
      </c>
      <c r="C55" s="66" t="s">
        <v>127</v>
      </c>
      <c r="D55" s="67" t="s">
        <v>127</v>
      </c>
      <c r="E55" s="67" t="s">
        <v>127</v>
      </c>
      <c r="F55" s="68">
        <v>-104459263.98</v>
      </c>
      <c r="G55" s="68" t="s">
        <v>50</v>
      </c>
      <c r="H55" s="68" t="s">
        <v>50</v>
      </c>
      <c r="I55" s="68">
        <v>-104459263.98</v>
      </c>
      <c r="J55" s="67" t="s">
        <v>127</v>
      </c>
      <c r="K55" s="69" t="s">
        <v>127</v>
      </c>
      <c r="L55" s="4"/>
    </row>
    <row r="56" spans="1:12" ht="15" customHeight="1" x14ac:dyDescent="0.2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4"/>
    </row>
  </sheetData>
  <mergeCells count="14">
    <mergeCell ref="J4:K5"/>
    <mergeCell ref="F6:F9"/>
    <mergeCell ref="G6:G9"/>
    <mergeCell ref="H6:H9"/>
    <mergeCell ref="I6:I9"/>
    <mergeCell ref="J6:J9"/>
    <mergeCell ref="K6:K9"/>
    <mergeCell ref="A2:I2"/>
    <mergeCell ref="A4:A9"/>
    <mergeCell ref="B4:B9"/>
    <mergeCell ref="C4:C9"/>
    <mergeCell ref="D4:D9"/>
    <mergeCell ref="E4:E9"/>
    <mergeCell ref="F4:I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zoomScaleSheetLayoutView="100" workbookViewId="0">
      <selection activeCell="A48" sqref="A48"/>
    </sheetView>
  </sheetViews>
  <sheetFormatPr defaultRowHeight="15" x14ac:dyDescent="0.25"/>
  <cols>
    <col min="1" max="1" width="38.140625" style="1" customWidth="1"/>
    <col min="2" max="2" width="6.140625" style="1" customWidth="1"/>
    <col min="3" max="3" width="22.5703125" style="1" customWidth="1"/>
    <col min="4" max="8" width="14.85546875" style="1" customWidth="1"/>
    <col min="9" max="9" width="15.85546875" style="1" customWidth="1"/>
    <col min="10" max="10" width="9.140625" style="1" customWidth="1"/>
    <col min="11" max="16384" width="9.140625" style="1"/>
  </cols>
  <sheetData>
    <row r="1" spans="1:10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 customHeight="1" x14ac:dyDescent="0.25">
      <c r="A2" s="165" t="s">
        <v>195</v>
      </c>
      <c r="B2" s="166"/>
      <c r="C2" s="166"/>
      <c r="D2" s="166"/>
      <c r="E2" s="166"/>
      <c r="F2" s="166"/>
      <c r="G2" s="166"/>
      <c r="H2" s="72"/>
      <c r="I2" s="42" t="s">
        <v>196</v>
      </c>
      <c r="J2" s="4"/>
    </row>
    <row r="3" spans="1:10" ht="11.85" customHeight="1" x14ac:dyDescent="0.25">
      <c r="A3" s="73"/>
      <c r="B3" s="74"/>
      <c r="C3" s="75"/>
      <c r="D3" s="76"/>
      <c r="E3" s="77"/>
      <c r="F3" s="77"/>
      <c r="G3" s="77"/>
      <c r="H3" s="77"/>
      <c r="I3" s="77"/>
      <c r="J3" s="4"/>
    </row>
    <row r="4" spans="1:10" ht="12" customHeight="1" x14ac:dyDescent="0.25">
      <c r="A4" s="179" t="s">
        <v>197</v>
      </c>
      <c r="B4" s="181" t="s">
        <v>32</v>
      </c>
      <c r="C4" s="183" t="s">
        <v>198</v>
      </c>
      <c r="D4" s="183" t="s">
        <v>34</v>
      </c>
      <c r="E4" s="185" t="s">
        <v>35</v>
      </c>
      <c r="F4" s="186"/>
      <c r="G4" s="186"/>
      <c r="H4" s="186"/>
      <c r="I4" s="183" t="s">
        <v>36</v>
      </c>
      <c r="J4" s="4"/>
    </row>
    <row r="5" spans="1:10" ht="11.85" customHeight="1" x14ac:dyDescent="0.25">
      <c r="A5" s="180"/>
      <c r="B5" s="182"/>
      <c r="C5" s="184"/>
      <c r="D5" s="184"/>
      <c r="E5" s="183" t="s">
        <v>37</v>
      </c>
      <c r="F5" s="183" t="s">
        <v>199</v>
      </c>
      <c r="G5" s="183" t="s">
        <v>200</v>
      </c>
      <c r="H5" s="183" t="s">
        <v>40</v>
      </c>
      <c r="I5" s="184"/>
      <c r="J5" s="4"/>
    </row>
    <row r="6" spans="1:10" ht="39" customHeight="1" x14ac:dyDescent="0.25">
      <c r="A6" s="180"/>
      <c r="B6" s="182"/>
      <c r="C6" s="184"/>
      <c r="D6" s="184"/>
      <c r="E6" s="184"/>
      <c r="F6" s="184"/>
      <c r="G6" s="184"/>
      <c r="H6" s="184"/>
      <c r="I6" s="184"/>
      <c r="J6" s="4"/>
    </row>
    <row r="7" spans="1:10" ht="12.75" customHeight="1" x14ac:dyDescent="0.25">
      <c r="A7" s="7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46" t="s">
        <v>46</v>
      </c>
      <c r="J7" s="4"/>
    </row>
    <row r="8" spans="1:10" ht="20.85" customHeight="1" x14ac:dyDescent="0.25">
      <c r="A8" s="47" t="s">
        <v>201</v>
      </c>
      <c r="B8" s="80">
        <v>500</v>
      </c>
      <c r="C8" s="81" t="s">
        <v>127</v>
      </c>
      <c r="D8" s="82" t="s">
        <v>50</v>
      </c>
      <c r="E8" s="82">
        <v>104459263.98</v>
      </c>
      <c r="F8" s="82" t="s">
        <v>50</v>
      </c>
      <c r="G8" s="82" t="s">
        <v>50</v>
      </c>
      <c r="H8" s="82">
        <v>104459263.98</v>
      </c>
      <c r="I8" s="83" t="s">
        <v>50</v>
      </c>
      <c r="J8" s="4"/>
    </row>
    <row r="9" spans="1:10" ht="12.95" customHeight="1" x14ac:dyDescent="0.25">
      <c r="A9" s="84" t="s">
        <v>51</v>
      </c>
      <c r="B9" s="53"/>
      <c r="C9" s="54"/>
      <c r="D9" s="55"/>
      <c r="E9" s="55"/>
      <c r="F9" s="55"/>
      <c r="G9" s="55"/>
      <c r="H9" s="85"/>
      <c r="I9" s="86"/>
      <c r="J9" s="4"/>
    </row>
    <row r="10" spans="1:10" ht="15" customHeight="1" x14ac:dyDescent="0.25">
      <c r="A10" s="87" t="s">
        <v>202</v>
      </c>
      <c r="B10" s="80">
        <v>520</v>
      </c>
      <c r="C10" s="81" t="s">
        <v>127</v>
      </c>
      <c r="D10" s="82" t="s">
        <v>50</v>
      </c>
      <c r="E10" s="82" t="s">
        <v>50</v>
      </c>
      <c r="F10" s="82" t="s">
        <v>50</v>
      </c>
      <c r="G10" s="82" t="s">
        <v>50</v>
      </c>
      <c r="H10" s="82" t="s">
        <v>50</v>
      </c>
      <c r="I10" s="83" t="s">
        <v>50</v>
      </c>
      <c r="J10" s="4"/>
    </row>
    <row r="11" spans="1:10" ht="15" customHeight="1" x14ac:dyDescent="0.25">
      <c r="A11" s="88" t="s">
        <v>203</v>
      </c>
      <c r="B11" s="89"/>
      <c r="C11" s="90"/>
      <c r="D11" s="91"/>
      <c r="E11" s="91"/>
      <c r="F11" s="91"/>
      <c r="G11" s="91"/>
      <c r="H11" s="91"/>
      <c r="I11" s="92"/>
      <c r="J11" s="4"/>
    </row>
    <row r="12" spans="1:10" ht="23.25" x14ac:dyDescent="0.25">
      <c r="A12" s="93" t="s">
        <v>204</v>
      </c>
      <c r="B12" s="89">
        <v>620</v>
      </c>
      <c r="C12" s="90" t="s">
        <v>127</v>
      </c>
      <c r="D12" s="91" t="s">
        <v>50</v>
      </c>
      <c r="E12" s="91" t="s">
        <v>50</v>
      </c>
      <c r="F12" s="91" t="s">
        <v>50</v>
      </c>
      <c r="G12" s="91" t="s">
        <v>50</v>
      </c>
      <c r="H12" s="91" t="s">
        <v>50</v>
      </c>
      <c r="I12" s="94" t="s">
        <v>50</v>
      </c>
      <c r="J12" s="4"/>
    </row>
    <row r="13" spans="1:10" ht="12.95" customHeight="1" x14ac:dyDescent="0.25">
      <c r="A13" s="87" t="s">
        <v>205</v>
      </c>
      <c r="B13" s="89">
        <v>700</v>
      </c>
      <c r="C13" s="54"/>
      <c r="D13" s="91" t="s">
        <v>50</v>
      </c>
      <c r="E13" s="95" t="s">
        <v>127</v>
      </c>
      <c r="F13" s="91" t="s">
        <v>50</v>
      </c>
      <c r="G13" s="91" t="s">
        <v>50</v>
      </c>
      <c r="H13" s="91" t="s">
        <v>50</v>
      </c>
      <c r="I13" s="92" t="s">
        <v>50</v>
      </c>
      <c r="J13" s="4"/>
    </row>
    <row r="14" spans="1:10" ht="14.1" customHeight="1" x14ac:dyDescent="0.25">
      <c r="A14" s="96" t="s">
        <v>206</v>
      </c>
      <c r="B14" s="89">
        <v>710</v>
      </c>
      <c r="C14" s="54"/>
      <c r="D14" s="91" t="s">
        <v>50</v>
      </c>
      <c r="E14" s="95" t="s">
        <v>127</v>
      </c>
      <c r="F14" s="91" t="s">
        <v>50</v>
      </c>
      <c r="G14" s="91" t="s">
        <v>50</v>
      </c>
      <c r="H14" s="91" t="s">
        <v>50</v>
      </c>
      <c r="I14" s="97" t="s">
        <v>127</v>
      </c>
      <c r="J14" s="4"/>
    </row>
    <row r="15" spans="1:10" ht="14.1" customHeight="1" x14ac:dyDescent="0.25">
      <c r="A15" s="96" t="s">
        <v>207</v>
      </c>
      <c r="B15" s="89">
        <v>720</v>
      </c>
      <c r="C15" s="54"/>
      <c r="D15" s="91" t="s">
        <v>50</v>
      </c>
      <c r="E15" s="95" t="s">
        <v>127</v>
      </c>
      <c r="F15" s="91" t="s">
        <v>50</v>
      </c>
      <c r="G15" s="91" t="s">
        <v>50</v>
      </c>
      <c r="H15" s="91" t="s">
        <v>50</v>
      </c>
      <c r="I15" s="97" t="s">
        <v>127</v>
      </c>
      <c r="J15" s="4"/>
    </row>
    <row r="16" spans="1:10" ht="28.5" customHeight="1" x14ac:dyDescent="0.25">
      <c r="A16" s="98" t="s">
        <v>208</v>
      </c>
      <c r="B16" s="99" t="s">
        <v>209</v>
      </c>
      <c r="C16" s="100" t="s">
        <v>49</v>
      </c>
      <c r="D16" s="100" t="s">
        <v>49</v>
      </c>
      <c r="E16" s="101">
        <v>104459263.98</v>
      </c>
      <c r="F16" s="101" t="s">
        <v>50</v>
      </c>
      <c r="G16" s="101" t="s">
        <v>50</v>
      </c>
      <c r="H16" s="101">
        <v>104459263.98</v>
      </c>
      <c r="I16" s="102" t="s">
        <v>49</v>
      </c>
      <c r="J16" s="4"/>
    </row>
    <row r="17" spans="1:10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0.25" customHeight="1" x14ac:dyDescent="0.25">
      <c r="A18" s="103"/>
      <c r="B18" s="104"/>
      <c r="C18" s="105"/>
      <c r="D18" s="105"/>
      <c r="E18" s="105"/>
      <c r="F18" s="105"/>
      <c r="G18" s="105"/>
      <c r="H18" s="4"/>
      <c r="I18" s="42" t="s">
        <v>210</v>
      </c>
      <c r="J18" s="4"/>
    </row>
    <row r="19" spans="1:10" ht="6.75" customHeight="1" x14ac:dyDescent="0.25">
      <c r="A19" s="106"/>
      <c r="B19" s="107"/>
      <c r="C19" s="108"/>
      <c r="D19" s="108"/>
      <c r="E19" s="108"/>
      <c r="F19" s="108"/>
      <c r="G19" s="108"/>
      <c r="H19" s="109"/>
      <c r="I19" s="108"/>
      <c r="J19" s="4"/>
    </row>
    <row r="20" spans="1:10" ht="16.5" customHeight="1" x14ac:dyDescent="0.25">
      <c r="A20" s="110" t="s">
        <v>31</v>
      </c>
      <c r="B20" s="111" t="s">
        <v>211</v>
      </c>
      <c r="C20" s="111" t="s">
        <v>212</v>
      </c>
      <c r="D20" s="54" t="s">
        <v>213</v>
      </c>
      <c r="E20" s="112"/>
      <c r="F20" s="113" t="s">
        <v>120</v>
      </c>
      <c r="G20" s="114"/>
      <c r="H20" s="115"/>
      <c r="I20" s="54" t="s">
        <v>214</v>
      </c>
      <c r="J20" s="4"/>
    </row>
    <row r="21" spans="1:10" ht="10.5" customHeight="1" x14ac:dyDescent="0.25">
      <c r="A21" s="116"/>
      <c r="B21" s="117" t="s">
        <v>215</v>
      </c>
      <c r="C21" s="117" t="s">
        <v>216</v>
      </c>
      <c r="D21" s="118" t="s">
        <v>217</v>
      </c>
      <c r="E21" s="54" t="s">
        <v>218</v>
      </c>
      <c r="F21" s="119" t="s">
        <v>219</v>
      </c>
      <c r="G21" s="54" t="s">
        <v>220</v>
      </c>
      <c r="H21" s="54" t="s">
        <v>40</v>
      </c>
      <c r="I21" s="118" t="s">
        <v>221</v>
      </c>
      <c r="J21" s="4"/>
    </row>
    <row r="22" spans="1:10" ht="10.5" customHeight="1" x14ac:dyDescent="0.25">
      <c r="A22" s="120"/>
      <c r="B22" s="117" t="s">
        <v>222</v>
      </c>
      <c r="C22" s="117" t="s">
        <v>223</v>
      </c>
      <c r="D22" s="118" t="s">
        <v>221</v>
      </c>
      <c r="E22" s="118" t="s">
        <v>224</v>
      </c>
      <c r="F22" s="118" t="s">
        <v>225</v>
      </c>
      <c r="G22" s="118" t="s">
        <v>226</v>
      </c>
      <c r="H22" s="118"/>
      <c r="I22" s="118"/>
      <c r="J22" s="4"/>
    </row>
    <row r="23" spans="1:10" ht="10.5" customHeight="1" x14ac:dyDescent="0.25">
      <c r="A23" s="121"/>
      <c r="B23" s="117"/>
      <c r="C23" s="117" t="s">
        <v>227</v>
      </c>
      <c r="D23" s="118"/>
      <c r="E23" s="118" t="s">
        <v>228</v>
      </c>
      <c r="F23" s="118" t="s">
        <v>229</v>
      </c>
      <c r="G23" s="118"/>
      <c r="H23" s="118"/>
      <c r="I23" s="118"/>
      <c r="J23" s="4"/>
    </row>
    <row r="24" spans="1:10" ht="10.5" customHeight="1" x14ac:dyDescent="0.25">
      <c r="A24" s="122"/>
      <c r="B24" s="123"/>
      <c r="C24" s="123"/>
      <c r="D24" s="81"/>
      <c r="E24" s="81"/>
      <c r="F24" s="81"/>
      <c r="G24" s="81"/>
      <c r="H24" s="81"/>
      <c r="I24" s="81"/>
      <c r="J24" s="4"/>
    </row>
    <row r="25" spans="1:10" ht="15" customHeight="1" x14ac:dyDescent="0.25">
      <c r="A25" s="44">
        <v>1</v>
      </c>
      <c r="B25" s="45">
        <v>2</v>
      </c>
      <c r="C25" s="45">
        <v>3</v>
      </c>
      <c r="D25" s="46" t="s">
        <v>41</v>
      </c>
      <c r="E25" s="46" t="s">
        <v>42</v>
      </c>
      <c r="F25" s="46" t="s">
        <v>43</v>
      </c>
      <c r="G25" s="46" t="s">
        <v>44</v>
      </c>
      <c r="H25" s="46" t="s">
        <v>45</v>
      </c>
      <c r="I25" s="46" t="s">
        <v>46</v>
      </c>
      <c r="J25" s="4"/>
    </row>
    <row r="26" spans="1:10" ht="36" customHeight="1" x14ac:dyDescent="0.25">
      <c r="A26" s="47" t="s">
        <v>230</v>
      </c>
      <c r="B26" s="124" t="s">
        <v>231</v>
      </c>
      <c r="C26" s="125" t="s">
        <v>49</v>
      </c>
      <c r="D26" s="126" t="s">
        <v>49</v>
      </c>
      <c r="E26" s="50">
        <v>104459263.98</v>
      </c>
      <c r="F26" s="50" t="s">
        <v>50</v>
      </c>
      <c r="G26" s="126" t="s">
        <v>49</v>
      </c>
      <c r="H26" s="50">
        <v>104459263.98</v>
      </c>
      <c r="I26" s="127" t="s">
        <v>49</v>
      </c>
      <c r="J26" s="4"/>
    </row>
    <row r="27" spans="1:10" ht="14.25" customHeight="1" x14ac:dyDescent="0.25">
      <c r="A27" s="52" t="s">
        <v>232</v>
      </c>
      <c r="B27" s="128"/>
      <c r="C27" s="119"/>
      <c r="D27" s="129"/>
      <c r="E27" s="129"/>
      <c r="F27" s="129"/>
      <c r="G27" s="129"/>
      <c r="H27" s="129"/>
      <c r="I27" s="130"/>
      <c r="J27" s="4"/>
    </row>
    <row r="28" spans="1:10" ht="23.25" customHeight="1" x14ac:dyDescent="0.25">
      <c r="A28" s="87" t="s">
        <v>233</v>
      </c>
      <c r="B28" s="131" t="s">
        <v>234</v>
      </c>
      <c r="C28" s="59" t="s">
        <v>49</v>
      </c>
      <c r="D28" s="132" t="s">
        <v>49</v>
      </c>
      <c r="E28" s="60">
        <v>-713126214.22000003</v>
      </c>
      <c r="F28" s="133" t="s">
        <v>50</v>
      </c>
      <c r="G28" s="132" t="s">
        <v>49</v>
      </c>
      <c r="H28" s="60">
        <v>-713126214.22000003</v>
      </c>
      <c r="I28" s="134" t="s">
        <v>49</v>
      </c>
      <c r="J28" s="4"/>
    </row>
    <row r="29" spans="1:10" ht="31.5" customHeight="1" x14ac:dyDescent="0.25">
      <c r="A29" s="135" t="s">
        <v>235</v>
      </c>
      <c r="B29" s="131" t="s">
        <v>236</v>
      </c>
      <c r="C29" s="59" t="s">
        <v>49</v>
      </c>
      <c r="D29" s="132" t="s">
        <v>49</v>
      </c>
      <c r="E29" s="60">
        <v>817585478.20000005</v>
      </c>
      <c r="F29" s="60" t="s">
        <v>50</v>
      </c>
      <c r="G29" s="132" t="s">
        <v>49</v>
      </c>
      <c r="H29" s="60">
        <v>817585478.20000005</v>
      </c>
      <c r="I29" s="134" t="s">
        <v>49</v>
      </c>
      <c r="J29" s="4"/>
    </row>
    <row r="30" spans="1:10" ht="22.5" customHeight="1" x14ac:dyDescent="0.25">
      <c r="A30" s="87" t="s">
        <v>237</v>
      </c>
      <c r="B30" s="124" t="s">
        <v>238</v>
      </c>
      <c r="C30" s="125" t="s">
        <v>49</v>
      </c>
      <c r="D30" s="126" t="s">
        <v>49</v>
      </c>
      <c r="E30" s="126" t="s">
        <v>49</v>
      </c>
      <c r="F30" s="50" t="s">
        <v>50</v>
      </c>
      <c r="G30" s="50" t="s">
        <v>50</v>
      </c>
      <c r="H30" s="50" t="s">
        <v>50</v>
      </c>
      <c r="I30" s="127" t="s">
        <v>49</v>
      </c>
      <c r="J30" s="4"/>
    </row>
    <row r="31" spans="1:10" ht="12" customHeight="1" x14ac:dyDescent="0.25">
      <c r="A31" s="52" t="s">
        <v>239</v>
      </c>
      <c r="B31" s="128"/>
      <c r="C31" s="119"/>
      <c r="D31" s="129"/>
      <c r="E31" s="129"/>
      <c r="F31" s="129" t="s">
        <v>240</v>
      </c>
      <c r="G31" s="129"/>
      <c r="H31" s="129"/>
      <c r="I31" s="130"/>
      <c r="J31" s="4"/>
    </row>
    <row r="32" spans="1:10" ht="12" customHeight="1" x14ac:dyDescent="0.25">
      <c r="A32" s="98" t="s">
        <v>241</v>
      </c>
      <c r="B32" s="131" t="s">
        <v>242</v>
      </c>
      <c r="C32" s="59" t="s">
        <v>49</v>
      </c>
      <c r="D32" s="132" t="s">
        <v>49</v>
      </c>
      <c r="E32" s="132" t="s">
        <v>49</v>
      </c>
      <c r="F32" s="60" t="s">
        <v>50</v>
      </c>
      <c r="G32" s="60" t="s">
        <v>50</v>
      </c>
      <c r="H32" s="60" t="s">
        <v>50</v>
      </c>
      <c r="I32" s="134" t="s">
        <v>49</v>
      </c>
      <c r="J32" s="4"/>
    </row>
    <row r="33" spans="1:10" ht="14.25" customHeight="1" x14ac:dyDescent="0.25">
      <c r="A33" s="64" t="s">
        <v>243</v>
      </c>
      <c r="B33" s="99" t="s">
        <v>244</v>
      </c>
      <c r="C33" s="100" t="s">
        <v>49</v>
      </c>
      <c r="D33" s="136" t="s">
        <v>49</v>
      </c>
      <c r="E33" s="136" t="s">
        <v>49</v>
      </c>
      <c r="F33" s="137" t="s">
        <v>50</v>
      </c>
      <c r="G33" s="137" t="s">
        <v>50</v>
      </c>
      <c r="H33" s="137" t="s">
        <v>50</v>
      </c>
      <c r="I33" s="138" t="s">
        <v>49</v>
      </c>
      <c r="J33" s="4"/>
    </row>
    <row r="34" spans="1:10" ht="9" customHeight="1" x14ac:dyDescent="0.25">
      <c r="A34" s="139"/>
      <c r="B34" s="140"/>
      <c r="C34" s="140"/>
      <c r="D34" s="140"/>
      <c r="E34" s="140"/>
      <c r="F34" s="140"/>
      <c r="G34" s="140"/>
      <c r="H34" s="140"/>
      <c r="I34" s="140"/>
      <c r="J34" s="4"/>
    </row>
    <row r="35" spans="1:10" ht="12.95" customHeight="1" x14ac:dyDescent="0.25">
      <c r="A35" s="141"/>
      <c r="B35" s="142"/>
      <c r="C35" s="142"/>
      <c r="D35" s="143"/>
      <c r="E35" s="143"/>
      <c r="F35" s="143"/>
      <c r="G35" s="143"/>
      <c r="H35" s="143"/>
      <c r="I35" s="4"/>
      <c r="J35" s="4"/>
    </row>
    <row r="36" spans="1:10" x14ac:dyDescent="0.25">
      <c r="A36" s="144" t="s">
        <v>247</v>
      </c>
      <c r="B36" s="187"/>
      <c r="C36" s="188"/>
      <c r="D36" s="192"/>
      <c r="E36" s="193" t="s">
        <v>252</v>
      </c>
      <c r="F36" s="194"/>
      <c r="G36" s="143"/>
      <c r="H36" s="143"/>
      <c r="I36" s="4"/>
      <c r="J36" s="4"/>
    </row>
    <row r="37" spans="1:10" ht="12" customHeight="1" x14ac:dyDescent="0.25">
      <c r="A37" s="144" t="s">
        <v>248</v>
      </c>
      <c r="B37" s="105"/>
      <c r="C37" s="105"/>
      <c r="D37" s="190" t="s">
        <v>249</v>
      </c>
      <c r="E37" s="191"/>
      <c r="F37" s="189"/>
      <c r="G37" s="145"/>
      <c r="H37" s="145"/>
      <c r="I37" s="146"/>
      <c r="J37" s="4"/>
    </row>
    <row r="38" spans="1:10" ht="12" customHeight="1" x14ac:dyDescent="0.25">
      <c r="A38" s="147"/>
      <c r="B38" s="147"/>
      <c r="C38" s="148"/>
      <c r="D38" s="147"/>
      <c r="E38" s="148"/>
      <c r="F38" s="149"/>
      <c r="G38" s="145"/>
      <c r="H38" s="145"/>
      <c r="I38" s="146"/>
      <c r="J38" s="4"/>
    </row>
    <row r="39" spans="1:10" ht="12" customHeight="1" x14ac:dyDescent="0.25">
      <c r="A39" s="147"/>
      <c r="B39" s="147"/>
      <c r="C39" s="148"/>
      <c r="D39" s="147"/>
      <c r="E39" s="148"/>
      <c r="F39" s="149"/>
      <c r="G39" s="145"/>
      <c r="H39" s="145"/>
      <c r="I39" s="146"/>
      <c r="J39" s="4"/>
    </row>
    <row r="40" spans="1:10" ht="12" customHeight="1" x14ac:dyDescent="0.25">
      <c r="A40" s="147"/>
      <c r="B40" s="147"/>
      <c r="C40" s="148"/>
      <c r="D40" s="147"/>
      <c r="E40" s="148"/>
      <c r="F40" s="149"/>
      <c r="G40" s="145"/>
      <c r="H40" s="145"/>
      <c r="I40" s="146"/>
      <c r="J40" s="4"/>
    </row>
    <row r="41" spans="1:10" ht="12" customHeight="1" x14ac:dyDescent="0.25">
      <c r="A41" s="147"/>
      <c r="B41" s="147"/>
      <c r="C41" s="148"/>
      <c r="D41" s="147"/>
      <c r="E41" s="148"/>
      <c r="F41" s="149"/>
      <c r="G41" s="145"/>
      <c r="H41" s="145"/>
      <c r="I41" s="146"/>
      <c r="J41" s="4"/>
    </row>
    <row r="42" spans="1:10" ht="12" customHeight="1" x14ac:dyDescent="0.25">
      <c r="A42" s="147"/>
      <c r="B42" s="147"/>
      <c r="C42" s="148"/>
      <c r="D42" s="147"/>
      <c r="E42" s="148"/>
      <c r="F42" s="149"/>
      <c r="G42" s="145"/>
      <c r="H42" s="145"/>
      <c r="I42" s="146"/>
      <c r="J42" s="4"/>
    </row>
    <row r="43" spans="1:10" ht="9.75" customHeight="1" x14ac:dyDescent="0.25">
      <c r="A43" s="144" t="s">
        <v>254</v>
      </c>
      <c r="B43" s="175"/>
      <c r="C43" s="176"/>
      <c r="D43" s="195"/>
      <c r="E43" s="196" t="s">
        <v>253</v>
      </c>
      <c r="F43" s="197"/>
      <c r="G43" s="145"/>
      <c r="H43" s="145"/>
      <c r="I43" s="146"/>
      <c r="J43" s="4"/>
    </row>
    <row r="44" spans="1:10" ht="9.75" customHeight="1" x14ac:dyDescent="0.25">
      <c r="A44" s="144"/>
      <c r="B44" s="105"/>
      <c r="C44" s="105"/>
      <c r="D44" s="190" t="s">
        <v>250</v>
      </c>
      <c r="E44" s="191"/>
      <c r="F44" s="148"/>
      <c r="G44" s="145"/>
      <c r="H44" s="145"/>
      <c r="I44" s="146"/>
      <c r="J44" s="4"/>
    </row>
    <row r="45" spans="1:10" ht="13.5" customHeight="1" x14ac:dyDescent="0.25">
      <c r="A45" s="144"/>
      <c r="B45" s="144"/>
      <c r="C45" s="148"/>
      <c r="D45" s="144"/>
      <c r="E45" s="148"/>
      <c r="F45" s="148"/>
      <c r="G45" s="145"/>
      <c r="H45" s="150"/>
      <c r="I45" s="146"/>
      <c r="J45" s="4"/>
    </row>
    <row r="46" spans="1:10" ht="34.5" hidden="1" x14ac:dyDescent="0.25">
      <c r="A46" s="103" t="s">
        <v>245</v>
      </c>
      <c r="B46" s="177"/>
      <c r="C46" s="178"/>
      <c r="D46" s="177" t="s">
        <v>246</v>
      </c>
      <c r="E46" s="178"/>
      <c r="F46" s="148"/>
      <c r="G46" s="145"/>
      <c r="H46" s="150"/>
      <c r="I46" s="146"/>
      <c r="J46" s="4"/>
    </row>
    <row r="47" spans="1:10" ht="11.25" customHeight="1" x14ac:dyDescent="0.25">
      <c r="A47" s="151"/>
      <c r="B47" s="105"/>
      <c r="C47" s="105"/>
      <c r="D47" s="148"/>
      <c r="E47" s="148"/>
      <c r="F47" s="148"/>
      <c r="G47" s="145"/>
      <c r="H47" s="150"/>
      <c r="I47" s="146"/>
      <c r="J47" s="4"/>
    </row>
    <row r="48" spans="1:10" ht="14.25" customHeight="1" x14ac:dyDescent="0.25">
      <c r="A48" s="198" t="s">
        <v>251</v>
      </c>
      <c r="B48" s="147"/>
      <c r="C48" s="148"/>
      <c r="D48" s="148"/>
      <c r="E48" s="148"/>
      <c r="F48" s="148"/>
      <c r="G48" s="145"/>
      <c r="H48" s="150"/>
      <c r="I48" s="146"/>
      <c r="J48" s="4"/>
    </row>
    <row r="49" spans="1:10" ht="15" customHeight="1" x14ac:dyDescent="0.25">
      <c r="A49" s="4"/>
      <c r="B49" s="4"/>
      <c r="C49" s="4"/>
      <c r="D49" s="4"/>
      <c r="E49" s="4"/>
      <c r="F49" s="4"/>
      <c r="G49" s="143"/>
      <c r="H49" s="143"/>
      <c r="I49" s="4"/>
      <c r="J49" s="4"/>
    </row>
    <row r="50" spans="1:10" hidden="1" x14ac:dyDescent="0.25">
      <c r="A50" s="43" t="s">
        <v>246</v>
      </c>
      <c r="B50" s="43"/>
      <c r="C50" s="43"/>
      <c r="D50" s="43"/>
      <c r="E50" s="43"/>
      <c r="F50" s="43"/>
      <c r="G50" s="106"/>
      <c r="H50" s="106"/>
      <c r="I50" s="106"/>
      <c r="J50" s="4"/>
    </row>
    <row r="51" spans="1:10" hidden="1" x14ac:dyDescent="0.25">
      <c r="A51" s="173" t="s">
        <v>246</v>
      </c>
      <c r="B51" s="174"/>
      <c r="C51" s="174"/>
      <c r="D51" s="174"/>
      <c r="E51" s="174"/>
      <c r="F51" s="174"/>
      <c r="G51" s="174"/>
      <c r="H51" s="174"/>
      <c r="I51" s="174"/>
      <c r="J51" s="4"/>
    </row>
    <row r="52" spans="1:10" hidden="1" x14ac:dyDescent="0.25">
      <c r="A52" s="152" t="s">
        <v>246</v>
      </c>
      <c r="B52" s="152"/>
      <c r="C52" s="152"/>
      <c r="D52" s="152"/>
      <c r="E52" s="152"/>
      <c r="F52" s="152"/>
      <c r="G52" s="70"/>
      <c r="H52" s="70"/>
      <c r="I52" s="70"/>
      <c r="J52" s="4"/>
    </row>
  </sheetData>
  <mergeCells count="16">
    <mergeCell ref="I4:I6"/>
    <mergeCell ref="E5:E6"/>
    <mergeCell ref="F5:F6"/>
    <mergeCell ref="G5:G6"/>
    <mergeCell ref="H5:H6"/>
    <mergeCell ref="A2:G2"/>
    <mergeCell ref="A4:A6"/>
    <mergeCell ref="B4:B6"/>
    <mergeCell ref="C4:C6"/>
    <mergeCell ref="D4:D6"/>
    <mergeCell ref="E4:H4"/>
    <mergeCell ref="A51:I51"/>
    <mergeCell ref="B36:C36"/>
    <mergeCell ref="B43:C43"/>
    <mergeCell ref="B46:C46"/>
    <mergeCell ref="D46:E46"/>
  </mergeCells>
  <pageMargins left="0.39374999999999999" right="0.39374999999999999" top="0.39374999999999999" bottom="0.3152778" header="0.3152778" footer="0.3152778"/>
  <pageSetup paperSize="9" fitToHeight="0" orientation="landscape"/>
  <rowBreaks count="1" manualBreakCount="1">
    <brk id="16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27G&lt;/Code&gt;&#10;  &lt;DocLink&gt;627004&lt;/DocLink&gt;&#10;  &lt;DocName&gt;SV_0503127G_2017_%N&lt;/DocName&gt;&#10;  &lt;VariantName&gt;SV_0503127G_2017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DF9CC69-4A95-410B-B117-7CEC018C23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 Балиоз</dc:creator>
  <cp:lastModifiedBy>Светлана Сергеевна Балиоз</cp:lastModifiedBy>
  <dcterms:created xsi:type="dcterms:W3CDTF">2020-11-25T14:58:03Z</dcterms:created>
  <dcterms:modified xsi:type="dcterms:W3CDTF">2020-11-26T08:47:27Z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SV_0503127G_2017_%N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балиозсс</vt:lpwstr>
  </property>
  <property fmtid="{D5CDD505-2E9C-101B-9397-08002B2CF9AE}" pid="10" name="Шаблон">
    <vt:lpwstr>SV_0503127G_2017.xlt</vt:lpwstr>
  </property>
  <property fmtid="{D5CDD505-2E9C-101B-9397-08002B2CF9AE}" pid="11" name="Имя варианта">
    <vt:lpwstr>SV_0503127G_2017_%N</vt:lpwstr>
  </property>
  <property fmtid="{D5CDD505-2E9C-101B-9397-08002B2CF9AE}" pid="12" name="Локальная база">
    <vt:lpwstr>не используется</vt:lpwstr>
  </property>
</Properties>
</file>